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92" documentId="120_S{2AC9BD13-BADA-5192-A53E-5A8FF88502F6}" xr6:coauthVersionLast="47" xr6:coauthVersionMax="47" xr10:uidLastSave="{100A4AB4-0BAB-463A-89EC-5A22D506BC8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7" i="5"/>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<sst xmlns="http://schemas.openxmlformats.org/spreadsheetml/2006/main" count="181528" uniqueCount="39142">
  <si>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</si>
  <si>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</si>
  <si>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</si>
  <si>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</si>
  <si>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</si>
  <si>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</si>
  <si>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</si>
  <si>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</si>
  <si>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</si>
  <si>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</si>
  <si>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</si>
  <si>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</si>
  <si>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</si>
  <si>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</si>
  <si>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</si>
  <si>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</si>
  <si>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</si>
  <si>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</si>
  <si>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</si>
  <si>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</si>
  <si>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</si>
  <si>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</si>
  <si>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</si>
  <si>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</si>
  <si>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</si>
  <si>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</si>
  <si>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</si>
  <si>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</si>
  <si>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</si>
  <si>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</si>
  <si>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</si>
  <si>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</si>
  <si>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</si>
  <si>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</si>
  <si>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</si>
  <si>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</si>
  <si>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</si>
  <si>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</si>
  <si>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</si>
  <si>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</si>
  <si>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</si>
  <si>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</si>
  <si>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</si>
  <si>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</si>
  <si>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</si>
  <si>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</si>
  <si>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</si>
  <si>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</si>
  <si>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</si>
  <si>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</si>
  <si>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</si>
  <si>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</si>
  <si>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</si>
  <si>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</si>
  <si>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</si>
  <si>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</si>
  <si>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</si>
  <si>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</si>
  <si>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</si>
  <si>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</si>
  <si>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</si>
  <si>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</si>
  <si>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</si>
  <si>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</si>
  <si>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</si>
  <si>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</si>
  <si>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</si>
  <si>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</si>
  <si>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</si>
  <si>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</si>
  <si>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</si>
  <si>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</si>
  <si>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</si>
  <si>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</si>
  <si>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</si>
  <si>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</si>
  <si>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</si>
  <si>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</si>
  <si>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</si>
  <si>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</si>
  <si>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</si>
  <si>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</si>
  <si>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</si>
  <si>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</si>
  <si>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</si>
  <si>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</si>
  <si>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</si>
  <si>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</si>
  <si>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</si>
  <si>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</si>
  <si>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</si>
  <si>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</si>
  <si>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</si>
  <si>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</si>
  <si>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</si>
  <si>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</si>
  <si>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</si>
  <si>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</si>
  <si>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</si>
  <si>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</si>
  <si>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</si>
  <si>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</si>
  <si>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</si>
  <si>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</si>
  <si>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</si>
  <si>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</si>
  <si>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</si>
  <si>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</si>
  <si>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</si>
  <si>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</si>
  <si>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</si>
  <si>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</si>
  <si>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</si>
  <si>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</si>
  <si>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</si>
  <si>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</si>
  <si>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</si>
  <si>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</si>
  <si>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</si>
  <si>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</si>
  <si>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</si>
  <si>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</si>
  <si>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</si>
  <si>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</si>
  <si>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</si>
  <si>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</si>
  <si>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</si>
  <si>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</si>
  <si>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</si>
  <si>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</si>
  <si>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</si>
  <si>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</si>
  <si>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</si>
  <si>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</si>
  <si>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</si>
  <si>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</si>
  <si>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</si>
  <si>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</si>
  <si>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</si>
  <si>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</si>
  <si>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</si>
  <si>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</si>
  <si>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</si>
  <si>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</si>
  <si>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</si>
  <si>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</si>
  <si>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</si>
  <si>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</si>
  <si>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</si>
  <si>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</si>
  <si>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</si>
  <si>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</si>
  <si>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</si>
  <si>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</si>
  <si>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</si>
  <si>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</si>
  <si>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</si>
  <si>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</si>
  <si>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</si>
  <si>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</si>
  <si>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</si>
  <si>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</si>
  <si>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</si>
  <si>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</si>
  <si>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</si>
  <si>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</si>
  <si>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</si>
  <si>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</si>
  <si>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</si>
  <si>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</si>
  <si>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</si>
  <si>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</si>
  <si>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</si>
  <si>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</si>
  <si>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</si>
  <si>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</si>
  <si>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</si>
  <si>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</si>
  <si>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</si>
  <si>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</si>
  <si>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</si>
  <si>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</si>
  <si>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</si>
  <si>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</si>
  <si>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</si>
  <si>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</si>
  <si>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</si>
  <si>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</si>
  <si>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</si>
  <si>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</si>
  <si>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</si>
  <si>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</si>
  <si>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</si>
  <si>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</si>
  <si>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</si>
  <si>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</si>
  <si>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</si>
  <si>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</si>
  <si>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</si>
  <si>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</si>
  <si>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</si>
  <si>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</si>
  <si>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</si>
  <si>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</si>
  <si>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</si>
  <si>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</si>
  <si>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</si>
  <si>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</si>
  <si>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</si>
  <si>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</si>
  <si>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</si>
  <si>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</si>
  <si>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</si>
  <si>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</si>
  <si>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</si>
  <si>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</si>
  <si>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</si>
  <si>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</si>
  <si>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</si>
  <si>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</si>
  <si>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</si>
  <si>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</si>
  <si>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</si>
  <si>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</si>
  <si>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</si>
  <si>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</si>
  <si>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</si>
  <si>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</si>
  <si>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</si>
  <si>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</si>
  <si>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</si>
  <si>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</si>
  <si>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</si>
  <si>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</si>
  <si>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</si>
  <si>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</si>
  <si>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</si>
  <si>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</si>
  <si>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</si>
  <si>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</si>
  <si>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</si>
  <si>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</si>
  <si>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</si>
  <si>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</si>
  <si>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</si>
  <si>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</si>
  <si>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</si>
  <si>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</si>
  <si>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</si>
  <si>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</si>
  <si>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</si>
  <si>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</si>
  <si>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</si>
  <si>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</si>
  <si>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</si>
  <si>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</si>
  <si>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</si>
  <si>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</si>
  <si>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</si>
  <si>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</si>
  <si>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</si>
  <si>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</si>
  <si>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</si>
  <si>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</si>
  <si>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</si>
  <si>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</si>
  <si>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</si>
  <si>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</si>
  <si>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</si>
  <si>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</si>
  <si>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</si>
  <si>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</si>
  <si>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</si>
  <si>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</si>
  <si>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</si>
  <si>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</si>
  <si>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</si>
  <si>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</si>
  <si>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</si>
  <si>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</si>
  <si>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</si>
  <si>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</si>
  <si>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</si>
  <si>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</si>
  <si>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</si>
  <si>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</si>
  <si>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</si>
  <si>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</si>
  <si>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</si>
  <si>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</si>
  <si>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</si>
  <si>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</si>
  <si>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</si>
  <si>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</si>
  <si>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</si>
  <si>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</si>
  <si>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</si>
  <si>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</si>
  <si>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</si>
  <si>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</si>
  <si>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</si>
  <si>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</si>
  <si>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</si>
  <si>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</si>
  <si>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</si>
  <si>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</si>
  <si>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</si>
  <si>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</si>
  <si>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</si>
  <si>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</si>
  <si>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</si>
  <si>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</si>
  <si>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</si>
  <si>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</si>
  <si>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</si>
  <si>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</si>
  <si>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</si>
  <si>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</si>
  <si>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</si>
  <si>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</si>
  <si>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</si>
  <si>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</si>
  <si>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</si>
  <si>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</si>
  <si>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</si>
  <si>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</si>
  <si>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</si>
  <si>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</si>
  <si>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</si>
  <si>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</si>
  <si>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</si>
  <si>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</si>
  <si>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</si>
  <si>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</si>
  <si>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</si>
  <si>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</si>
  <si>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</si>
  <si>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</si>
  <si>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</si>
  <si>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</si>
  <si>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</si>
  <si>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</si>
  <si>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</si>
  <si>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</si>
  <si>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</si>
  <si>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</si>
  <si>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</si>
  <si>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</si>
  <si>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</si>
  <si>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</si>
  <si>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</si>
  <si>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</si>
  <si>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</si>
  <si>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</si>
  <si>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</si>
  <si>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</si>
  <si>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</si>
  <si>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</si>
  <si>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</si>
  <si>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</si>
  <si>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</si>
  <si>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</si>
  <si>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</si>
  <si>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</si>
  <si>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</si>
  <si>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</si>
  <si>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</si>
  <si>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</si>
  <si>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</si>
  <si>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</si>
  <si>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</si>
  <si>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</si>
  <si>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</si>
  <si>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</si>
  <si>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</si>
  <si>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</si>
  <si>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</si>
  <si>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</si>
  <si>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</si>
  <si>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</si>
  <si>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</si>
  <si>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</si>
  <si>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</si>
  <si>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</si>
  <si>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</si>
  <si>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</si>
  <si>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</si>
  <si>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</si>
  <si>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</si>
  <si>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</si>
  <si>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</si>
  <si>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</si>
  <si>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</si>
  <si>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</si>
  <si>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</si>
  <si>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</si>
  <si>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</si>
  <si>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</si>
  <si>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</si>
  <si>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</si>
  <si>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</si>
  <si>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</si>
  <si>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</si>
  <si>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</si>
  <si>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</si>
  <si>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</si>
  <si>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</si>
  <si>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</si>
  <si>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</si>
  <si>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</si>
  <si>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</si>
  <si>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</si>
  <si>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</si>
  <si>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</si>
  <si>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</si>
  <si>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</si>
  <si>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</si>
  <si>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</si>
  <si>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</si>
  <si>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</si>
  <si>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</si>
  <si>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</si>
  <si>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</si>
  <si>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</si>
  <si>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</si>
  <si>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</si>
  <si>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</si>
  <si>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</si>
  <si>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</si>
  <si>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</si>
  <si>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</si>
  <si>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</si>
  <si>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</si>
  <si>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</si>
  <si>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</si>
  <si>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</si>
  <si>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</si>
  <si>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</si>
  <si>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</si>
  <si>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</si>
  <si>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</si>
  <si>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</si>
  <si>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</si>
  <si>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</si>
  <si>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</si>
  <si>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</si>
  <si>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</si>
  <si>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</si>
  <si>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</si>
  <si>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</si>
  <si>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</si>
  <si>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</si>
  <si>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</si>
  <si>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</si>
  <si>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</si>
  <si>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</si>
  <si>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</si>
  <si>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</si>
  <si>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</si>
  <si>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</si>
  <si>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</si>
  <si>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</si>
  <si>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</si>
  <si>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</si>
  <si>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</si>
  <si>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</si>
  <si>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</si>
  <si>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</si>
  <si>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</si>
  <si>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</si>
  <si>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</si>
  <si>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</si>
  <si>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</si>
  <si>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</si>
  <si>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</si>
  <si>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</si>
  <si>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</si>
  <si>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</si>
  <si>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</si>
  <si>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</si>
  <si>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</si>
  <si>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</si>
  <si>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</si>
  <si>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</si>
  <si>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</si>
  <si>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</si>
  <si>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</si>
  <si>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</si>
  <si>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</si>
  <si>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</si>
  <si>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</si>
  <si>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</si>
  <si>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</si>
  <si>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</si>
  <si>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</si>
  <si>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</si>
  <si>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</si>
  <si>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</si>
  <si>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</si>
  <si>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</si>
  <si>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</si>
  <si>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</si>
  <si>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</si>
  <si>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</si>
  <si>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</si>
  <si>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</si>
  <si>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</si>
  <si>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</si>
  <si>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</si>
  <si>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</si>
  <si>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</si>
  <si>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</si>
  <si>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</si>
  <si>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</si>
  <si>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</si>
  <si>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</si>
  <si>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</si>
  <si>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</si>
  <si>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</si>
  <si>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</si>
  <si>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</si>
  <si>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</si>
  <si>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</si>
  <si>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</si>
  <si>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</si>
  <si>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</si>
  <si>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</si>
  <si>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</si>
  <si>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</si>
  <si>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</si>
  <si>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</si>
  <si>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</si>
  <si>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</si>
  <si>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</si>
  <si>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</si>
  <si>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</si>
  <si>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</si>
  <si>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</si>
  <si>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</si>
  <si>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</si>
  <si>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</si>
  <si>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</si>
  <si>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</si>
  <si>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</si>
  <si>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</si>
  <si>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</si>
  <si>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</si>
  <si>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</si>
  <si>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</si>
  <si>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</si>
  <si>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</si>
  <si>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</si>
  <si>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</si>
  <si>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</si>
  <si>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</si>
  <si>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</si>
  <si>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</si>
  <si>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</si>
  <si>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</si>
  <si>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</si>
  <si>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</si>
  <si>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</si>
  <si>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</si>
  <si>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</si>
  <si>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</si>
  <si>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</si>
  <si>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</si>
  <si>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</si>
  <si>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</si>
  <si>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</si>
  <si>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</si>
  <si>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</si>
  <si>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</si>
  <si>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</si>
  <si>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</si>
  <si>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</si>
  <si>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</si>
  <si>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</si>
  <si>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</si>
  <si>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</si>
  <si>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</si>
  <si>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</si>
  <si>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</si>
  <si>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</si>
  <si>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</si>
  <si>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</si>
  <si>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</si>
  <si>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</si>
  <si>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</si>
  <si>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</si>
  <si>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</si>
  <si>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</si>
  <si>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</si>
  <si>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</si>
  <si>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</si>
  <si>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</si>
  <si>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</si>
  <si>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</si>
  <si>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</si>
  <si>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</si>
  <si>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</si>
  <si>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</si>
  <si>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</si>
  <si>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</si>
  <si>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</si>
  <si>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</si>
  <si>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</si>
  <si>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</si>
  <si>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</si>
  <si>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</si>
  <si>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</si>
  <si>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</si>
  <si>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</si>
  <si>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</si>
  <si>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</si>
  <si>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</si>
  <si>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</si>
  <si>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</si>
  <si>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</si>
  <si>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</si>
  <si>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</si>
  <si>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</si>
  <si>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</si>
  <si>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</si>
  <si>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</si>
  <si>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</si>
  <si>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</si>
  <si>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</si>
  <si>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</si>
  <si>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</si>
  <si>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</si>
  <si>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</si>
  <si>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</si>
  <si>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</si>
  <si>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</si>
  <si>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</si>
  <si>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</si>
  <si>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</si>
  <si>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</si>
  <si>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</si>
  <si>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</si>
  <si>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</si>
  <si>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</si>
  <si>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</si>
  <si>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</si>
  <si>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</si>
  <si>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</si>
  <si>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</si>
  <si>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</si>
  <si>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</si>
  <si>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</si>
  <si>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</si>
  <si>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</si>
  <si>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</si>
  <si>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</si>
  <si>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</si>
  <si>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</si>
  <si>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</si>
  <si>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</si>
  <si>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</si>
  <si>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</si>
  <si>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</si>
  <si>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</si>
  <si>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</si>
  <si>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</si>
  <si>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</si>
  <si>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</si>
  <si>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</si>
  <si>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</si>
  <si>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</si>
  <si>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</si>
  <si>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</si>
  <si>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</si>
  <si>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</si>
  <si>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</si>
  <si>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</si>
  <si>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</si>
  <si>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</si>
  <si>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</si>
  <si>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</si>
  <si>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</si>
  <si>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</si>
  <si>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</si>
  <si>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</si>
  <si>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</si>
  <si>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</si>
  <si>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</si>
  <si>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</si>
  <si>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</si>
  <si>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</si>
  <si>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</si>
  <si>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</si>
  <si>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</si>
  <si>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</si>
  <si>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</si>
  <si>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</si>
  <si>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</si>
  <si>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</si>
  <si>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</si>
  <si>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</si>
  <si>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</si>
  <si>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</si>
  <si>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</si>
  <si>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</si>
  <si>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</si>
  <si>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</si>
  <si>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</si>
  <si>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</si>
  <si>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</si>
  <si>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</si>
  <si>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</si>
  <si>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</si>
  <si>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</si>
  <si>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</si>
  <si>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</si>
  <si>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</si>
  <si>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</si>
  <si>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</si>
  <si>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</si>
  <si>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</si>
  <si>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</si>
  <si>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</si>
  <si>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</si>
  <si>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</si>
  <si>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</si>
  <si>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</si>
  <si>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</si>
  <si>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</si>
  <si>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</si>
  <si>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</si>
  <si>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</si>
  <si>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</si>
  <si>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</si>
  <si>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</si>
  <si>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</si>
  <si>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</si>
  <si>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</si>
  <si>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</si>
  <si>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</si>
  <si>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</si>
  <si>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</si>
  <si>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</si>
  <si>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</si>
  <si>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</si>
  <si>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</si>
  <si>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</si>
  <si>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</si>
  <si>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</si>
  <si>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</si>
  <si>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</si>
  <si>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</si>
  <si>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</si>
  <si>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</si>
  <si>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</si>
  <si>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</si>
  <si>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</si>
  <si>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</si>
  <si>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</si>
  <si>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</si>
  <si>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</si>
  <si>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</si>
  <si>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</si>
  <si>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</si>
  <si>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</si>
  <si>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</si>
  <si>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</si>
  <si>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</si>
  <si>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</si>
  <si>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</si>
  <si>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</si>
  <si>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</si>
  <si>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</si>
  <si>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</si>
  <si>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</si>
  <si>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</si>
  <si>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</si>
  <si>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</si>
  <si>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</si>
  <si>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</si>
  <si>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</si>
  <si>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</si>
  <si>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</si>
  <si>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</si>
  <si>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</si>
  <si>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</si>
  <si>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</si>
  <si>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</si>
  <si>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</si>
  <si>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</si>
  <si>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</si>
  <si>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</si>
  <si>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</si>
  <si>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</si>
  <si>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</si>
  <si>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</si>
  <si>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</si>
  <si>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</si>
  <si>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</si>
  <si>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</si>
  <si>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</si>
  <si>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</si>
  <si>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</si>
  <si>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</si>
  <si>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</si>
  <si>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</si>
  <si>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</si>
  <si>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</si>
  <si>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</si>
  <si>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</si>
  <si>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</si>
  <si>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</si>
  <si>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</si>
  <si>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</si>
  <si>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</si>
  <si>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</si>
  <si>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</si>
  <si>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</si>
  <si>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</si>
  <si>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</si>
  <si>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</si>
  <si>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</si>
  <si>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</si>
  <si>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</si>
  <si>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</si>
  <si>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</si>
  <si>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</si>
  <si>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</si>
  <si>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</si>
  <si>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</si>
  <si>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</si>
  <si>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</si>
  <si>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</si>
  <si>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</si>
  <si>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</si>
  <si>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</si>
  <si>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</si>
  <si>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</si>
  <si>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</si>
  <si>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</si>
  <si>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</si>
  <si>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</si>
  <si>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</si>
  <si>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</si>
  <si>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</si>
  <si>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</si>
  <si>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</si>
  <si>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</si>
  <si>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</si>
  <si>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</si>
  <si>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</si>
  <si>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</si>
  <si>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</si>
  <si>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</si>
  <si>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</si>
  <si>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</si>
  <si>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</si>
  <si>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</si>
  <si>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</si>
  <si>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</si>
  <si>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</si>
  <si>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</si>
  <si>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</si>
  <si>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</si>
  <si>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</si>
  <si>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</si>
  <si>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</si>
  <si>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</si>
  <si>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</si>
  <si>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</si>
  <si>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</si>
  <si>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</si>
  <si>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</si>
  <si>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</si>
  <si>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</si>
  <si>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</si>
  <si>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</si>
  <si>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</si>
  <si>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</si>
  <si>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</si>
  <si>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</si>
  <si>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</si>
  <si>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</si>
  <si>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</si>
  <si>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</si>
  <si>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</si>
  <si>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</si>
  <si>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</si>
  <si>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</si>
  <si>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</si>
  <si>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</si>
  <si>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</si>
  <si>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</si>
  <si>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</si>
  <si>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</si>
  <si>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</si>
  <si>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</si>
  <si>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</si>
  <si>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</si>
  <si>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</si>
  <si>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</si>
  <si>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</si>
  <si>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</si>
  <si>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</si>
  <si>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</si>
  <si>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</si>
  <si>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</si>
  <si>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</si>
  <si>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</si>
  <si>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</si>
  <si>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</si>
  <si>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</si>
  <si>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</si>
  <si>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</si>
  <si>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</si>
  <si>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</si>
  <si>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</si>
  <si>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</si>
  <si>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</si>
  <si>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</si>
  <si>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</si>
  <si>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</si>
  <si>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</si>
  <si>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</si>
  <si>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</si>
  <si>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</si>
  <si>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</si>
  <si>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</si>
  <si>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</si>
  <si>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</si>
  <si>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</si>
  <si>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</si>
  <si>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</si>
  <si>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</si>
  <si>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</si>
  <si>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</si>
  <si>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</si>
  <si>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</si>
  <si>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</si>
  <si>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</si>
  <si>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</si>
  <si>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</si>
  <si>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</si>
  <si>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</si>
  <si>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</si>
  <si>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</si>
  <si>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</si>
  <si>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</si>
  <si>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</si>
  <si>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</si>
  <si>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</si>
  <si>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</si>
  <si>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</si>
  <si>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</si>
  <si>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</si>
  <si>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</si>
  <si>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</si>
  <si>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</si>
  <si>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</si>
  <si>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</si>
  <si>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</si>
  <si>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</si>
  <si>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</si>
  <si>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</si>
  <si>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</si>
  <si>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</si>
  <si>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</si>
  <si>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</si>
  <si>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</si>
  <si>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</si>
  <si>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</si>
  <si>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</si>
  <si>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</si>
  <si>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</si>
  <si>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</si>
  <si>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</si>
  <si>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</si>
  <si>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</si>
  <si>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</si>
  <si>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</si>
  <si>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</si>
  <si>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</si>
  <si>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</si>
  <si>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</si>
  <si>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</si>
  <si>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</si>
  <si>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</si>
  <si>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</si>
  <si>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</si>
  <si>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</si>
  <si>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</si>
  <si>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</si>
  <si>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</si>
  <si>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</si>
  <si>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</si>
  <si>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</si>
  <si>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</si>
  <si>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</si>
  <si>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</si>
  <si>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</si>
  <si>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</si>
  <si>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</si>
  <si>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</si>
  <si>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</si>
  <si>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</si>
  <si>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</si>
  <si>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</si>
  <si>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</si>
  <si>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</si>
  <si>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</si>
  <si>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</si>
  <si>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</si>
  <si>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</si>
  <si>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</si>
  <si>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</si>
  <si>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</si>
  <si>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</si>
  <si>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</si>
  <si>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</si>
  <si>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</si>
  <si>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</si>
  <si>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</si>
  <si>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</si>
  <si>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</si>
  <si>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</si>
  <si>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</si>
  <si>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</si>
  <si>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</si>
  <si>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</si>
  <si>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</si>
  <si>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</si>
  <si>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</si>
  <si>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</si>
  <si>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</si>
  <si>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</si>
  <si>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</si>
  <si>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</si>
  <si>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</si>
  <si>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</si>
  <si>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</si>
  <si>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</si>
  <si>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</si>
  <si>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</si>
  <si>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</si>
  <si>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</si>
  <si>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</si>
  <si>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</si>
  <si>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</si>
  <si>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</si>
  <si>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</si>
  <si>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</si>
  <si>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</si>
  <si>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</si>
  <si>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</si>
  <si>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</si>
  <si>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</si>
  <si>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</si>
  <si>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</si>
  <si>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</si>
  <si>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</si>
  <si>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</si>
  <si>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</si>
  <si>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</si>
  <si>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</si>
  <si>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</si>
  <si>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</si>
  <si>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</si>
  <si>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</si>
  <si>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</si>
  <si>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</si>
  <si>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</si>
  <si>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</si>
  <si>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</si>
  <si>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</si>
  <si>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</si>
  <si>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</si>
  <si>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</si>
  <si>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</si>
  <si>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</si>
  <si>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</si>
  <si>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</si>
  <si>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</si>
  <si>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</si>
  <si>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</si>
  <si>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</si>
  <si>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</si>
  <si>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</si>
  <si>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</si>
  <si>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</si>
  <si>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</si>
  <si>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</si>
  <si>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</si>
  <si>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</si>
  <si>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</si>
  <si>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</si>
  <si>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</si>
  <si>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</si>
  <si>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</si>
  <si>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</si>
  <si>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</si>
  <si>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</si>
  <si>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</si>
  <si>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</si>
  <si>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</si>
  <si>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</si>
  <si>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</si>
  <si>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</si>
  <si>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</si>
  <si>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</si>
  <si>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</si>
  <si>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</si>
  <si>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</si>
  <si>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</si>
  <si>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</si>
  <si>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</si>
  <si>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</si>
  <si>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</si>
  <si>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</si>
  <si>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</si>
  <si>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</si>
  <si>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</si>
  <si>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</si>
  <si>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</si>
  <si>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</si>
  <si>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</si>
  <si>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</si>
  <si>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</si>
  <si>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</si>
  <si>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</si>
  <si>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</si>
  <si>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</si>
  <si>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</si>
  <si>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</si>
  <si>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</si>
  <si>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</si>
  <si>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</si>
  <si>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</si>
  <si>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</si>
  <si>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</si>
  <si>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</si>
  <si>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</si>
  <si>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</si>
  <si>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</si>
  <si>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</si>
  <si>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</si>
  <si>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</si>
  <si>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</si>
  <si>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</si>
  <si>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</si>
  <si>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</si>
  <si>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</si>
  <si>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</si>
  <si>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</si>
  <si>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</si>
  <si>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</si>
  <si>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</si>
  <si>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</si>
  <si>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</si>
  <si>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</si>
  <si>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</si>
  <si>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</si>
  <si>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</si>
  <si>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</si>
  <si>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</si>
  <si>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</si>
  <si>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</si>
  <si>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</si>
  <si>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</si>
  <si>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</si>
  <si>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</si>
  <si>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</si>
  <si>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</si>
  <si>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</si>
  <si>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</si>
  <si>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</si>
  <si>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</si>
  <si>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</si>
  <si>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</si>
  <si>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</si>
  <si>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</si>
  <si>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</si>
  <si>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</si>
  <si>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</si>
  <si>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</si>
  <si>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</si>
  <si>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</si>
  <si>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</si>
  <si>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</si>
  <si>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</si>
  <si>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</si>
  <si>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</si>
  <si>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</si>
  <si>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</si>
  <si>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</si>
  <si>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</si>
  <si>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</si>
  <si>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</si>
  <si>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</si>
  <si>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</si>
  <si>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</si>
  <si>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</si>
  <si>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</si>
  <si>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</si>
  <si>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</si>
  <si>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</si>
  <si>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</si>
  <si>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</si>
  <si>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</si>
  <si>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</si>
  <si>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</si>
  <si>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</si>
  <si>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</si>
  <si>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</si>
  <si>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</si>
  <si>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</si>
  <si>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</si>
  <si>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</si>
  <si>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</si>
  <si>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</si>
  <si>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</si>
  <si>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</si>
  <si>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</si>
  <si>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</si>
  <si>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</si>
  <si>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</si>
  <si>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</si>
  <si>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</si>
  <si>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</si>
  <si>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</si>
  <si>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</si>
  <si>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</si>
  <si>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</si>
  <si>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</si>
  <si>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</si>
  <si>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</si>
  <si>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</si>
  <si>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</si>
  <si>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</si>
  <si>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</si>
  <si>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</si>
  <si>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</si>
  <si>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</si>
  <si>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</si>
  <si>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</si>
  <si>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</si>
  <si>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</si>
  <si>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</si>
  <si>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</si>
  <si>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</si>
  <si>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</si>
  <si>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</si>
  <si>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</si>
  <si>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</si>
  <si>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</si>
  <si>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</si>
  <si>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</si>
  <si>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</si>
  <si>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</si>
  <si>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</si>
  <si>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</si>
  <si>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</si>
  <si>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</si>
  <si>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</si>
  <si>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</si>
  <si>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</si>
  <si>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</si>
  <si>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</si>
  <si>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</si>
  <si>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</si>
  <si>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</si>
  <si>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</si>
  <si>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</si>
  <si>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</si>
  <si>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</si>
  <si>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</si>
  <si>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</si>
  <si>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</si>
  <si>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</si>
  <si>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</si>
  <si>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</si>
  <si>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</si>
  <si>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</si>
  <si>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</si>
  <si>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</si>
  <si>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</si>
  <si>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</si>
  <si>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</si>
  <si>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</si>
  <si>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</si>
  <si>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</si>
  <si>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</si>
  <si>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</si>
  <si>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</si>
  <si>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</si>
  <si>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</si>
  <si>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</si>
  <si>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</si>
  <si>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</si>
  <si>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</si>
  <si>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</si>
  <si>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</si>
  <si>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</si>
  <si>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</si>
  <si>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</si>
  <si>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</si>
  <si>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</si>
  <si>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</si>
  <si>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</si>
  <si>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</si>
  <si>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</si>
  <si>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</si>
  <si>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</si>
  <si>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</si>
  <si>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</si>
  <si>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</si>
  <si>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</si>
  <si>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</si>
  <si>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</si>
  <si>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</si>
  <si>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</si>
  <si>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</si>
  <si>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</si>
  <si>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</si>
  <si>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</si>
  <si>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</si>
  <si>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</si>
  <si>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</si>
  <si>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</si>
  <si>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</si>
  <si>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</si>
  <si>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</si>
  <si>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</si>
  <si>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</si>
  <si>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</si>
  <si>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</si>
  <si>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</si>
  <si>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</si>
  <si>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</si>
  <si>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</si>
  <si>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</si>
  <si>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</si>
  <si>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</si>
  <si>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</si>
  <si>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</si>
  <si>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</si>
  <si>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</si>
  <si>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</si>
  <si>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</si>
  <si>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</si>
  <si>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</si>
  <si>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</si>
  <si>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</si>
  <si>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</si>
  <si>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</si>
  <si>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</si>
  <si>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</si>
  <si>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</si>
  <si>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</si>
  <si>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</si>
  <si>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</si>
  <si>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</si>
  <si>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</si>
  <si>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</si>
  <si>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</si>
  <si>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</si>
  <si>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</si>
  <si>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</si>
  <si>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</si>
  <si>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</si>
  <si>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</si>
  <si>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</si>
  <si>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</si>
  <si>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</si>
  <si>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</si>
  <si>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</si>
  <si>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</si>
  <si>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</si>
  <si>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</si>
  <si>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</si>
  <si>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</si>
  <si>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</si>
  <si>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</si>
  <si>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</si>
  <si>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</si>
  <si>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</si>
  <si>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</si>
  <si>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</si>
  <si>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</si>
  <si>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</si>
  <si>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</si>
  <si>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</si>
  <si>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</si>
  <si>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</si>
  <si>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</si>
  <si>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</si>
  <si>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</si>
  <si>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</si>
  <si>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</si>
  <si>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</si>
  <si>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</si>
  <si>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</si>
  <si>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</si>
  <si>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</si>
  <si>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</si>
  <si>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</si>
  <si>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</si>
  <si>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</si>
  <si>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</si>
  <si>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</si>
  <si>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</si>
  <si>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</si>
  <si>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</si>
  <si>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</si>
  <si>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</si>
  <si>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</si>
  <si>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</si>
  <si>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</si>
  <si>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</si>
  <si>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</si>
  <si>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</si>
  <si>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</si>
  <si>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</si>
  <si>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</si>
  <si>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</si>
  <si>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</si>
  <si>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</si>
  <si>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</si>
  <si>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</si>
  <si>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</si>
  <si>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</si>
  <si>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</si>
  <si>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</si>
  <si>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</si>
  <si>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</si>
  <si>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</si>
  <si>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</si>
  <si>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</si>
  <si>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</si>
  <si>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</si>
  <si>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</si>
  <si>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</si>
  <si>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</si>
  <si>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</si>
  <si>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</si>
  <si>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</si>
  <si>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</si>
  <si>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</si>
  <si>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</si>
  <si>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</si>
  <si>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</si>
  <si>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</si>
  <si>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</si>
  <si>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</si>
  <si>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</si>
  <si>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</si>
  <si>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</si>
  <si>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</si>
  <si>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</si>
  <si>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</si>
  <si>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</si>
  <si>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</si>
  <si>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</si>
  <si>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</si>
  <si>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</si>
  <si>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</si>
  <si>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</si>
  <si>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</si>
  <si>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</si>
  <si>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</si>
  <si>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</si>
  <si>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</si>
  <si>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</si>
  <si>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</si>
  <si>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</si>
  <si>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</si>
  <si>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</si>
  <si>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</si>
  <si>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</si>
  <si>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</si>
  <si>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</si>
  <si>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</si>
  <si>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</si>
  <si>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</si>
  <si>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</si>
  <si>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</si>
  <si>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</si>
  <si>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</si>
  <si>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</si>
  <si>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</si>
  <si>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</si>
  <si>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</si>
  <si>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</si>
  <si>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</si>
  <si>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</si>
  <si>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</si>
  <si>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</si>
  <si>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</si>
  <si>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</si>
  <si>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</si>
  <si>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</si>
  <si>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</si>
  <si>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</si>
  <si>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</si>
  <si>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</si>
  <si>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</si>
  <si>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</si>
  <si>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</si>
  <si>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</si>
  <si>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</si>
  <si>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</si>
  <si>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</si>
  <si>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</si>
  <si>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</si>
  <si>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</si>
  <si>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</si>
  <si>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</si>
  <si>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</si>
  <si>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</si>
  <si>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</si>
  <si>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</si>
  <si>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</si>
  <si>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</si>
  <si>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</si>
  <si>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</si>
  <si>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</si>
  <si>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</si>
  <si>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</si>
  <si>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</si>
  <si>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</si>
  <si>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</si>
  <si>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</si>
  <si>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</si>
  <si>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</si>
  <si>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</si>
  <si>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</si>
  <si>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</si>
  <si>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</si>
  <si>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</si>
  <si>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</si>
  <si>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</si>
  <si>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</si>
  <si>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</si>
  <si>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</si>
  <si>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</si>
  <si>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</si>
  <si>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</si>
  <si>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</si>
  <si>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</si>
  <si>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</si>
  <si>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</si>
  <si>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</si>
  <si>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</si>
  <si>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</si>
  <si>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</si>
  <si>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</si>
  <si>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</si>
  <si>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</si>
  <si>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</si>
  <si>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</si>
  <si>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</si>
  <si>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</si>
  <si>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</si>
  <si>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</si>
  <si>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</si>
  <si>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</si>
  <si>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</si>
  <si>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</si>
  <si>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</si>
  <si>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</si>
  <si>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</si>
  <si>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</si>
  <si>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</si>
  <si>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</si>
  <si>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</si>
  <si>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</si>
  <si>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</si>
  <si>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</si>
  <si>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</si>
  <si>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</si>
  <si>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</si>
  <si>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</si>
  <si>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</si>
  <si>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</si>
  <si>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</si>
  <si>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</si>
  <si>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</si>
  <si>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</si>
  <si>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</si>
  <si>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</si>
  <si>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</si>
  <si>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</si>
  <si>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</si>
  <si>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</si>
  <si>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</si>
  <si>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</si>
  <si>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</si>
  <si>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</si>
  <si>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</si>
  <si>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</si>
  <si>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</si>
  <si>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</si>
  <si>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</si>
  <si>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</si>
  <si>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</si>
  <si>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</si>
  <si>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</si>
  <si>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</si>
  <si>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</si>
  <si>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</si>
  <si>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</si>
  <si>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</si>
  <si>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</si>
  <si>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</si>
  <si>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</si>
  <si>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</si>
  <si>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</si>
  <si>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</si>
  <si>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</si>
  <si>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</si>
  <si>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</si>
  <si>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</si>
  <si>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</si>
  <si>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</si>
  <si>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</si>
  <si>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</si>
  <si>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</si>
  <si>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</si>
  <si>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</si>
  <si>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</si>
  <si>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</si>
  <si>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</si>
  <si>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</si>
  <si>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</si>
  <si>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</si>
  <si>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</si>
  <si>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</si>
  <si>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</si>
  <si>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</si>
  <si>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</si>
  <si>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</si>
  <si>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</si>
  <si>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</si>
  <si>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</si>
  <si>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</si>
  <si>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</si>
  <si>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</si>
  <si>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</si>
  <si>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</si>
  <si>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</si>
  <si>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</si>
  <si>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</si>
  <si>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</si>
  <si>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</si>
  <si>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</si>
  <si>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</si>
  <si>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</si>
  <si>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</si>
  <si>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</si>
  <si>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</si>
  <si>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</si>
  <si>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</si>
  <si>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</si>
  <si>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</si>
  <si>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</si>
  <si>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</si>
  <si>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</si>
  <si>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</si>
  <si>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</si>
  <si>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</si>
  <si>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</si>
  <si>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</si>
  <si>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</si>
  <si>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</si>
  <si>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</si>
  <si>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</si>
  <si>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</si>
  <si>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</si>
  <si>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</si>
  <si>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</si>
  <si>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</si>
  <si>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</si>
  <si>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</si>
  <si>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</si>
  <si>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</si>
  <si>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</si>
  <si>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</si>
  <si>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</si>
  <si>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</si>
  <si>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</si>
  <si>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</si>
  <si>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</si>
  <si>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</si>
  <si>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</si>
  <si>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</si>
  <si>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</si>
  <si>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</si>
  <si>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</si>
  <si>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</si>
  <si>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</si>
  <si>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</si>
  <si>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</si>
  <si>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</si>
  <si>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</si>
  <si>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</si>
  <si>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</si>
  <si>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</si>
  <si>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</si>
  <si>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</si>
  <si>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</si>
  <si>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</si>
  <si>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</si>
  <si>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</si>
  <si>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</si>
  <si>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</si>
  <si>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</si>
  <si>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</si>
  <si>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</si>
  <si>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</si>
  <si>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</si>
  <si>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</si>
  <si>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</si>
  <si>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</si>
  <si>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</si>
  <si>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</si>
  <si>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</si>
  <si>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</si>
  <si>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</si>
  <si>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</si>
  <si>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</si>
  <si>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</si>
  <si>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</si>
  <si>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</si>
  <si>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</si>
  <si>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</si>
  <si>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</si>
  <si>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</si>
  <si>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</si>
  <si>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</si>
  <si>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</si>
  <si>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</si>
  <si>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</si>
  <si>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</si>
  <si>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</si>
  <si>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</si>
  <si>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</si>
  <si>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</si>
  <si>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</si>
  <si>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</si>
  <si>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</si>
  <si>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</si>
  <si>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</si>
  <si>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</si>
  <si>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</si>
  <si>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</si>
  <si>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</si>
  <si>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</si>
  <si>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</si>
  <si>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</si>
  <si>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</si>
  <si>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</si>
  <si>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</si>
  <si>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</si>
  <si>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</si>
  <si>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</si>
  <si>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</si>
  <si>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</si>
  <si>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</si>
  <si>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</si>
  <si>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</si>
  <si>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</si>
  <si>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</si>
  <si>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</si>
  <si>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</si>
  <si>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</si>
  <si>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</si>
  <si>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</si>
  <si>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</si>
  <si>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</si>
  <si>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</si>
  <si>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</si>
  <si>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</si>
  <si>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</si>
  <si>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</si>
  <si>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</si>
  <si>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</si>
  <si>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</si>
  <si>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</si>
  <si>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</si>
  <si>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</si>
  <si>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</si>
  <si>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</si>
  <si>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</si>
  <si>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</si>
  <si>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</si>
  <si>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</si>
  <si>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</si>
  <si>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</si>
  <si>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</si>
  <si>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</si>
  <si>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</si>
  <si>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</si>
  <si>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</si>
  <si>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</si>
  <si>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</si>
  <si>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</si>
  <si>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</si>
  <si>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</si>
  <si>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</si>
  <si>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</si>
  <si>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</si>
  <si>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</si>
  <si>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</si>
  <si>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</si>
  <si>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</si>
  <si>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</si>
  <si>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</si>
  <si>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</si>
  <si>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</si>
  <si>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</si>
  <si>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</si>
  <si>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</si>
  <si>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</si>
  <si>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</si>
  <si>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</si>
  <si>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</si>
  <si>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</si>
  <si>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</si>
  <si>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</si>
  <si>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</si>
  <si>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</si>
  <si>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</si>
  <si>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</si>
  <si>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</si>
  <si>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</si>
  <si>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</si>
  <si>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</si>
  <si>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</si>
  <si>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</si>
  <si>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</si>
  <si>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</si>
  <si>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</si>
  <si>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</si>
  <si>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</si>
  <si>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</si>
  <si>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</si>
  <si>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</si>
  <si>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</si>
  <si>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</si>
  <si>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</si>
  <si>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</si>
  <si>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</si>
  <si>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</si>
  <si>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</si>
  <si>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</si>
  <si>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</si>
  <si>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</si>
  <si>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</si>
  <si>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</si>
  <si>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</si>
  <si>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</si>
  <si>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</si>
  <si>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</si>
  <si>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</si>
  <si>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</si>
  <si>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</si>
  <si>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</si>
  <si>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</si>
  <si>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</si>
  <si>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</si>
  <si>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</si>
  <si>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</si>
  <si>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</si>
  <si>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</si>
  <si>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</si>
  <si>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</si>
  <si>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</si>
  <si>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</si>
  <si>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</si>
  <si>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</si>
  <si>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</si>
  <si>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</si>
  <si>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</si>
  <si>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</si>
  <si>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</si>
  <si>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</si>
  <si>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</si>
  <si>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</si>
  <si>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</si>
  <si>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</si>
  <si>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</si>
  <si>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</si>
  <si>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</si>
  <si>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</si>
  <si>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</si>
  <si>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</si>
  <si>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</si>
  <si>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</si>
  <si>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</si>
  <si>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</si>
  <si>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</si>
  <si>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</si>
  <si>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</si>
  <si>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</si>
  <si>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</si>
  <si>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</si>
  <si>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</si>
  <si>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</si>
  <si>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</si>
  <si>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</si>
  <si>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</si>
  <si>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</si>
  <si>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</si>
  <si>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</si>
  <si>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</si>
  <si>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</si>
  <si>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</si>
  <si>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</si>
  <si>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</si>
  <si>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</si>
  <si>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</si>
  <si>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</si>
  <si>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</si>
  <si>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</si>
  <si>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</si>
  <si>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</si>
  <si>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</si>
  <si>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</si>
  <si>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</si>
  <si>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</si>
  <si>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</si>
  <si>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</si>
  <si>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</si>
  <si>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</si>
  <si>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</si>
  <si>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</si>
  <si>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</si>
  <si>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</si>
  <si>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</si>
  <si>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</si>
  <si>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</si>
  <si>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</si>
  <si>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</si>
  <si>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</si>
  <si>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</si>
  <si>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</si>
  <si>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</si>
  <si>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</si>
  <si>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</si>
  <si>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</si>
  <si>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</si>
  <si>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</si>
  <si>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</si>
  <si>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</si>
  <si>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</si>
  <si>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</si>
  <si>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</si>
  <si>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</si>
  <si>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</si>
  <si>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</si>
  <si>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</si>
  <si>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</si>
  <si>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</si>
  <si>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</si>
  <si>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</si>
  <si>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</si>
  <si>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</si>
  <si>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</si>
  <si>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</si>
  <si>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</si>
  <si>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</si>
  <si>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</si>
  <si>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</si>
  <si>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</si>
  <si>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</si>
  <si>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</si>
  <si>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</si>
  <si>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</si>
  <si>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</si>
  <si>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</si>
  <si>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</si>
  <si>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</si>
  <si>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</si>
  <si>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</si>
  <si>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</si>
  <si>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</si>
  <si>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</si>
  <si>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</si>
  <si>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</si>
  <si>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</si>
  <si>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</si>
  <si>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</si>
  <si>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</si>
  <si>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</si>
  <si>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</si>
  <si>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</si>
  <si>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</si>
  <si>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</si>
  <si>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</si>
  <si>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</si>
  <si>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</si>
  <si>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</si>
  <si>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</si>
  <si>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</si>
  <si>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</si>
  <si>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</si>
  <si>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</si>
  <si>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</si>
  <si>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</si>
  <si>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</si>
  <si>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</si>
  <si>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</si>
  <si>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</si>
  <si>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</si>
  <si>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</si>
  <si>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</si>
  <si>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</si>
  <si>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</si>
  <si>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</si>
  <si>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</si>
  <si>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</si>
  <si>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</si>
  <si>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</si>
  <si>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</si>
  <si>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</si>
  <si>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</si>
  <si>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</si>
  <si>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</si>
  <si>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</si>
  <si>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</si>
  <si>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</si>
  <si>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</si>
  <si>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</si>
  <si>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</si>
  <si>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</si>
  <si>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</si>
  <si>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</si>
  <si>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</si>
  <si>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</si>
  <si>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</si>
  <si>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</si>
  <si>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</si>
  <si>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</si>
  <si>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</si>
  <si>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</si>
  <si>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</si>
  <si>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</si>
  <si>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</si>
  <si>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</si>
  <si>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</si>
  <si>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</si>
  <si>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</si>
  <si>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</si>
  <si>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</si>
  <si>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</si>
  <si>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</si>
  <si>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</si>
  <si>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</si>
  <si>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</si>
  <si>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</si>
  <si>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</si>
  <si>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</si>
  <si>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</si>
  <si>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</si>
  <si>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</si>
  <si>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</si>
  <si>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</si>
  <si>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</si>
  <si>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</si>
  <si>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</si>
  <si>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</si>
  <si>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</si>
  <si>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</si>
  <si>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</si>
  <si>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</si>
  <si>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</si>
  <si>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</si>
  <si>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</si>
  <si>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</si>
  <si>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</si>
  <si>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</si>
  <si>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</si>
  <si>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</si>
  <si>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</si>
  <si>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</si>
  <si>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</si>
  <si>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</si>
  <si>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</si>
  <si>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</si>
  <si>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</si>
  <si>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</si>
  <si>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</si>
  <si>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</si>
  <si>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</si>
  <si>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</si>
  <si>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</si>
  <si>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</si>
  <si>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</si>
  <si>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</si>
  <si>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</si>
  <si>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</si>
  <si>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</si>
  <si>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</si>
  <si>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</si>
  <si>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</si>
  <si>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</si>
  <si>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</si>
  <si>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</si>
  <si>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</si>
  <si>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</si>
  <si>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</si>
  <si>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</si>
  <si>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</si>
  <si>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</si>
  <si>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</si>
  <si>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</si>
  <si>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</si>
  <si>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</si>
  <si>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</si>
  <si>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</si>
  <si>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</si>
  <si>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</si>
  <si>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</si>
  <si>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</si>
  <si>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</si>
  <si>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</si>
  <si>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</si>
  <si>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</si>
  <si>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</si>
  <si>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</si>
  <si>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</si>
  <si>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</si>
  <si>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</si>
  <si>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</si>
  <si>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</si>
  <si>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</si>
  <si>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</si>
  <si>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</si>
  <si>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</si>
  <si>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</si>
  <si>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</si>
  <si>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</si>
  <si>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</si>
  <si>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</si>
  <si>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</si>
  <si>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</si>
  <si>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</si>
  <si>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</si>
  <si>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</si>
  <si>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</si>
  <si>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</si>
  <si>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</si>
  <si>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</si>
  <si>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</si>
  <si>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</si>
  <si>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</si>
  <si>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</si>
  <si>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</si>
  <si>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</si>
  <si>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</si>
  <si>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</si>
  <si>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</si>
  <si>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</si>
  <si>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</si>
  <si>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</si>
  <si>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</si>
  <si>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</si>
  <si>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</si>
  <si>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</si>
  <si>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</si>
  <si>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</si>
  <si>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</si>
  <si>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</si>
  <si>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</si>
  <si>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</si>
  <si>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</si>
  <si>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</si>
  <si>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</si>
  <si>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</si>
  <si>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</si>
  <si>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</si>
  <si>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</si>
  <si>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</si>
  <si>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</si>
  <si>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</si>
  <si>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</si>
  <si>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</si>
  <si>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</si>
  <si>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</si>
  <si>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</si>
  <si>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</si>
  <si>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</si>
  <si>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</si>
  <si>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</si>
  <si>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</si>
  <si>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</si>
  <si>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</si>
  <si>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</si>
  <si>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</si>
  <si>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</si>
  <si>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</si>
  <si>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</si>
  <si>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</si>
  <si>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</si>
  <si>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</si>
  <si>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</si>
  <si>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</si>
  <si>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</si>
  <si>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</si>
  <si>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</si>
  <si>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</si>
  <si>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</si>
  <si>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</si>
  <si>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</si>
  <si>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</si>
  <si>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</si>
  <si>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</si>
  <si>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</si>
  <si>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</si>
  <si>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</si>
  <si>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</si>
  <si>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</si>
  <si>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</si>
  <si>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</si>
  <si>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</si>
  <si>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</si>
  <si>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</si>
  <si>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</si>
  <si>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</si>
  <si>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</si>
  <si>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</si>
  <si>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</si>
  <si>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</si>
  <si>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</si>
  <si>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</si>
  <si>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</si>
  <si>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</si>
  <si>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</si>
  <si>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</si>
  <si>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</si>
  <si>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</si>
  <si>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</si>
  <si>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</si>
  <si>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</si>
  <si>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</si>
  <si>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</si>
  <si>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</si>
  <si>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</si>
  <si>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</si>
  <si>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</si>
  <si>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</si>
  <si>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</si>
  <si>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</si>
  <si>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</si>
  <si>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</si>
  <si>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</si>
  <si>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</si>
  <si>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</si>
  <si>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</si>
  <si>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</si>
  <si>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</si>
  <si>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</si>
  <si>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</si>
  <si>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</si>
  <si>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</si>
  <si>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</si>
  <si>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</si>
  <si>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</si>
  <si>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</si>
  <si>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</si>
  <si>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</si>
  <si>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</si>
  <si>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</si>
  <si>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</si>
  <si>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</si>
  <si>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</si>
  <si>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</si>
  <si>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</si>
  <si>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</si>
  <si>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</si>
  <si>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</si>
  <si>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</si>
  <si>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</si>
  <si>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</si>
  <si>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</si>
  <si>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</si>
  <si>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</si>
  <si>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</si>
  <si>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</si>
  <si>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</si>
  <si>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</si>
  <si>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</si>
  <si>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</si>
  <si>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</si>
  <si>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</si>
  <si>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</si>
  <si>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</si>
  <si>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</si>
  <si>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</si>
  <si>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</si>
  <si>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</si>
  <si>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</si>
  <si>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</si>
  <si>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</si>
  <si>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</si>
  <si>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</si>
  <si>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</si>
  <si>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</si>
  <si>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</si>
  <si>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</si>
  <si>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</si>
  <si>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</si>
  <si>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</si>
  <si>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</si>
  <si>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</si>
  <si>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</si>
  <si>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</si>
  <si>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</si>
  <si>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</si>
  <si>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</si>
  <si>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</si>
  <si>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</si>
  <si>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</si>
  <si>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</si>
  <si>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</si>
  <si>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</si>
  <si>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</si>
  <si>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</si>
  <si>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</si>
  <si>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</si>
  <si>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</si>
  <si>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</si>
  <si>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</si>
  <si>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</si>
  <si>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</si>
  <si>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</si>
  <si>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</si>
  <si>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</si>
  <si>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</si>
  <si>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</si>
  <si>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</si>
  <si>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</si>
  <si>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</si>
  <si>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</si>
  <si>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</si>
  <si>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</si>
  <si>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</si>
  <si>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</si>
  <si>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</si>
  <si>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</si>
  <si>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</si>
  <si>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</si>
  <si>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</si>
  <si>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</si>
  <si>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</si>
  <si>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</si>
  <si>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</si>
  <si>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</si>
  <si>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</si>
  <si>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</si>
  <si>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</si>
  <si>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</si>
  <si>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</si>
  <si>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</si>
  <si>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</si>
  <si>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</si>
  <si>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</si>
  <si>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</si>
  <si>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</si>
  <si>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</si>
  <si>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</si>
  <si>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</si>
  <si>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</si>
  <si>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</si>
  <si>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</si>
  <si>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</si>
  <si>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</si>
  <si>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</si>
  <si>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</si>
  <si>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</si>
  <si>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</si>
  <si>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</si>
  <si>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</si>
  <si>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</si>
  <si>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</si>
  <si>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</si>
  <si>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</si>
  <si>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</si>
  <si>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</si>
  <si>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</si>
  <si>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</si>
  <si>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</si>
  <si>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</si>
  <si>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</si>
  <si>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</si>
  <si>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</si>
  <si>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</si>
  <si>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</si>
  <si>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</si>
  <si>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</si>
  <si>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</si>
  <si>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</si>
  <si>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</si>
  <si>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</si>
  <si>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</si>
  <si>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</si>
  <si>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</si>
  <si>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</si>
  <si>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</si>
  <si>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</si>
  <si>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</si>
  <si>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</si>
  <si>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</si>
  <si>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</si>
  <si>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</si>
  <si>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</si>
  <si>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</si>
  <si>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</si>
  <si>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</si>
  <si>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</si>
  <si>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</si>
  <si>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</si>
  <si>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</si>
  <si>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</si>
  <si>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</si>
  <si>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</si>
  <si>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</si>
  <si>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</si>
  <si>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</si>
  <si>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</si>
  <si>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</si>
  <si>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</si>
  <si>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</si>
  <si>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</si>
  <si>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</si>
  <si>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</si>
  <si>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</si>
  <si>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</si>
  <si>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</si>
  <si>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</si>
  <si>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</si>
  <si>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</si>
  <si>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</si>
  <si>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</si>
  <si>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</si>
  <si>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</si>
  <si>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</si>
  <si>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</si>
  <si>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</si>
  <si>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</si>
  <si>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</si>
  <si>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</si>
  <si>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</si>
  <si>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</si>
  <si>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</si>
  <si>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</si>
  <si>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</si>
  <si>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</si>
  <si>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</si>
  <si>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</si>
  <si>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</si>
  <si>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</si>
  <si>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</si>
  <si>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</si>
  <si>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</si>
  <si>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</si>
  <si>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</si>
  <si>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</si>
  <si>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</si>
  <si>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</si>
  <si>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</si>
  <si>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</si>
  <si>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</si>
  <si>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</si>
  <si>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</si>
  <si>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</si>
  <si>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</si>
  <si>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</si>
  <si>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</si>
  <si>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</si>
  <si>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</si>
  <si>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</si>
  <si>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</si>
  <si>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</si>
  <si>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</si>
  <si>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</si>
  <si>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</si>
  <si>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</si>
  <si>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</si>
  <si>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</si>
  <si>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</si>
  <si>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</si>
  <si>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</si>
  <si>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</si>
  <si>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</si>
  <si>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</si>
  <si>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</si>
  <si>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</si>
  <si>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</si>
  <si>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</si>
  <si>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</si>
  <si>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</si>
  <si>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</si>
  <si>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</si>
  <si>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</si>
  <si>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</si>
  <si>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</si>
  <si>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</si>
  <si>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</si>
  <si>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</si>
  <si>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</si>
  <si>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</si>
  <si>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</si>
  <si>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</si>
  <si>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</si>
  <si>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</si>
  <si>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</si>
  <si>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</si>
  <si>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</si>
  <si>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</si>
  <si>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</si>
  <si>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</si>
  <si>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</si>
  <si>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</si>
  <si>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</si>
  <si>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</si>
  <si>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</si>
  <si>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</si>
  <si>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</si>
  <si>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</si>
  <si>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</si>
  <si>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</si>
  <si>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</si>
  <si>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</si>
  <si>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</si>
  <si>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</si>
  <si>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</si>
  <si>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</si>
  <si>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</si>
  <si>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</si>
  <si>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</si>
  <si>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</si>
  <si>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</si>
  <si>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</si>
  <si>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</si>
  <si>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</si>
  <si>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</si>
  <si>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</si>
  <si>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</si>
  <si>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</si>
  <si>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</si>
  <si>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</si>
  <si>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</si>
  <si>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</si>
  <si>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</si>
  <si>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</si>
  <si>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</si>
  <si>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</si>
  <si>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</si>
  <si>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</si>
  <si>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</si>
  <si>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</si>
  <si>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</si>
  <si>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</si>
  <si>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</si>
  <si>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</si>
  <si>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</si>
  <si>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</si>
  <si>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</si>
  <si>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</si>
  <si>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</si>
  <si>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</si>
  <si>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</si>
  <si>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</si>
  <si>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</si>
  <si>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</si>
  <si>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</si>
  <si>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</si>
  <si>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</si>
  <si>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</si>
  <si>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</si>
  <si>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</si>
  <si>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</si>
  <si>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</si>
  <si>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</si>
  <si>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</si>
  <si>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</si>
  <si>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</si>
  <si>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</si>
  <si>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</si>
  <si>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</si>
  <si>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</si>
  <si>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</si>
  <si>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</si>
  <si>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</si>
  <si>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</si>
  <si>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</si>
  <si>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</si>
  <si>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</si>
  <si>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</si>
  <si>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</si>
  <si>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</si>
  <si>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</si>
  <si>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</si>
  <si>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</si>
  <si>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</si>
  <si>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</si>
  <si>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</si>
  <si>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</si>
  <si>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</si>
  <si>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</si>
  <si>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</si>
  <si>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</si>
  <si>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</si>
  <si>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</si>
  <si>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</si>
  <si>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</si>
  <si>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</si>
  <si>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</si>
  <si>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</si>
  <si>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</si>
  <si>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</si>
  <si>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</si>
  <si>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</si>
  <si>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</si>
  <si>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</si>
  <si>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</si>
  <si>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</si>
  <si>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</si>
  <si>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</si>
  <si>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</si>
  <si>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</si>
  <si>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</si>
  <si>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</si>
  <si>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</si>
  <si>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</si>
  <si>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</si>
  <si>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</si>
  <si>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</si>
  <si>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</si>
  <si>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</si>
  <si>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</si>
  <si>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</si>
  <si>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</si>
  <si>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</si>
  <si>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</si>
  <si>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</si>
  <si>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</si>
  <si>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</si>
  <si>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</si>
  <si>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</si>
  <si>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</si>
  <si>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</si>
  <si>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</si>
  <si>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</si>
  <si>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</si>
  <si>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</si>
  <si>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</si>
  <si>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</si>
  <si>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</si>
  <si>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</si>
  <si>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</si>
  <si>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</si>
  <si>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</si>
  <si>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</si>
  <si>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</si>
  <si>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</si>
  <si>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</si>
  <si>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</si>
  <si>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</si>
  <si>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</si>
  <si>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</si>
  <si>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</si>
  <si>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</si>
  <si>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</si>
  <si>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</si>
  <si>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</si>
  <si>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</si>
  <si>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</si>
  <si>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</si>
  <si>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</si>
  <si>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</si>
  <si>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</si>
  <si>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</si>
  <si>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</si>
  <si>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</si>
  <si>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</si>
  <si>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</si>
  <si>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</si>
  <si>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</si>
  <si>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</si>
  <si>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</si>
  <si>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</si>
  <si>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</si>
  <si>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</si>
  <si>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</si>
  <si>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</si>
  <si>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</si>
  <si>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</si>
  <si>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</si>
  <si>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</si>
  <si>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</si>
  <si>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</si>
  <si>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</si>
  <si>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</si>
  <si>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</si>
  <si>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</si>
  <si>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</si>
  <si>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</si>
  <si>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</si>
  <si>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</si>
  <si>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</si>
  <si>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</si>
  <si>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</si>
  <si>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</si>
  <si>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</si>
  <si>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</si>
  <si>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</si>
  <si>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</si>
  <si>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</si>
  <si>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</si>
  <si>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</si>
  <si>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</si>
  <si>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</si>
  <si>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</si>
  <si>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</si>
  <si>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</si>
  <si>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</si>
  <si>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</si>
  <si>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</si>
  <si>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</si>
  <si>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</si>
  <si>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</si>
  <si>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</si>
  <si>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</si>
  <si>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</si>
  <si>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</si>
  <si>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</si>
  <si>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</si>
  <si>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</si>
  <si>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</si>
  <si>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</si>
  <si>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</si>
  <si>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</si>
  <si>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</si>
  <si>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</si>
  <si>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</si>
  <si>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</si>
  <si>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</si>
  <si>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</si>
  <si>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</si>
  <si>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</si>
  <si>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</si>
  <si>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</si>
  <si>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</si>
  <si>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</si>
  <si>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</si>
  <si>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</si>
  <si>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</si>
  <si>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</si>
  <si>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</si>
  <si>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</si>
  <si>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</si>
  <si>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</si>
  <si>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</si>
  <si>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</si>
  <si>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</si>
  <si>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</si>
  <si>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</si>
  <si>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</si>
  <si>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</si>
  <si>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</si>
  <si>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</si>
  <si>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</si>
  <si>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</si>
  <si>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</si>
  <si>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</si>
  <si>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</si>
  <si>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</si>
  <si>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</si>
  <si>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</si>
  <si>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</si>
  <si>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</si>
  <si>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</si>
  <si>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</si>
  <si>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</si>
  <si>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</si>
  <si>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</si>
  <si>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</si>
  <si>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</si>
  <si>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</si>
  <si>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</si>
  <si>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</si>
  <si>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</si>
  <si>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</si>
  <si>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</si>
  <si>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</si>
  <si>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</si>
  <si>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</si>
  <si>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</si>
  <si>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</si>
  <si>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</si>
  <si>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</si>
  <si>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</si>
  <si>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</si>
  <si>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</si>
  <si>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</si>
  <si>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</si>
  <si>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</si>
  <si>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</si>
  <si>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</si>
  <si>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</si>
  <si>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</si>
  <si>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</si>
  <si>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</si>
  <si>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</si>
  <si>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</si>
  <si>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</si>
  <si>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</si>
  <si>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</si>
  <si>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</si>
  <si>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</si>
  <si>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</si>
  <si>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</si>
  <si>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</si>
  <si>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</si>
  <si>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</si>
  <si>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</si>
  <si>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</si>
  <si>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</si>
  <si>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</si>
  <si>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</si>
  <si>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</si>
  <si>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</si>
  <si>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</si>
  <si>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</si>
  <si>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</si>
  <si>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</si>
  <si>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</si>
  <si>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</si>
  <si>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</si>
  <si>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</si>
  <si>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</si>
  <si>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</si>
  <si>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</si>
  <si>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</si>
  <si>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</si>
  <si>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</si>
  <si>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</si>
  <si>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</si>
  <si>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</si>
  <si>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</si>
  <si>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</si>
  <si>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</si>
  <si>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</si>
  <si>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</si>
  <si>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</si>
  <si>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</si>
  <si>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</si>
  <si>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</si>
  <si>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</si>
  <si>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</si>
  <si>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</si>
  <si>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</si>
  <si>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</si>
  <si>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</si>
  <si>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</si>
  <si>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</si>
  <si>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</si>
  <si>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</si>
  <si>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</si>
  <si>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</si>
  <si>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</si>
  <si>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</si>
  <si>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</si>
  <si>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</si>
  <si>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</si>
  <si>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</si>
  <si>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</si>
  <si>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</si>
  <si>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</si>
  <si>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</si>
  <si>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</si>
  <si>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</si>
  <si>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</si>
  <si>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</si>
  <si>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</si>
  <si>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</si>
  <si>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</si>
  <si>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</si>
  <si>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</si>
  <si>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</si>
  <si>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</si>
  <si>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</si>
  <si>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</si>
  <si>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</si>
  <si>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</si>
  <si>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</si>
  <si>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</si>
  <si>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</si>
  <si>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</si>
  <si>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</si>
  <si>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</si>
  <si>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</si>
  <si>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</si>
  <si>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</si>
  <si>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</si>
  <si>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</si>
  <si>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</si>
  <si>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</si>
  <si>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</si>
  <si>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</si>
  <si>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</si>
  <si>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</si>
  <si>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</si>
  <si>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</si>
  <si>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</si>
  <si>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</si>
  <si>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</si>
  <si>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</si>
  <si>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</si>
  <si>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</si>
  <si>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</si>
  <si>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</si>
  <si>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</si>
  <si>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</si>
  <si>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</si>
  <si>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</si>
  <si>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</si>
  <si>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</si>
  <si>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</si>
  <si>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</si>
  <si>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</si>
  <si>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</si>
  <si>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</si>
  <si>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</si>
  <si>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</si>
  <si>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</si>
  <si>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</si>
  <si>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</si>
  <si>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</si>
  <si>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</si>
  <si>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</si>
  <si>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</si>
  <si>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</si>
  <si>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</si>
  <si>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</si>
  <si>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</si>
  <si>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</si>
  <si>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</si>
  <si>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</si>
  <si>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</si>
  <si>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</si>
  <si>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</si>
  <si>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</si>
  <si>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</si>
  <si>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</si>
  <si>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</si>
  <si>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</si>
  <si>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</si>
  <si>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</si>
  <si>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</si>
  <si>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</si>
  <si>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</si>
  <si>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</si>
  <si>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</si>
  <si>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</si>
  <si>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</si>
  <si>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</si>
  <si>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</si>
  <si>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</si>
  <si>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</si>
  <si>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</si>
  <si>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</si>
  <si>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</si>
  <si>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</si>
  <si>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</si>
  <si>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</si>
  <si>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</si>
  <si>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</si>
  <si>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</si>
  <si>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</si>
  <si>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</si>
  <si>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</si>
  <si>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</si>
  <si>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</si>
  <si>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</si>
  <si>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</si>
  <si>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</si>
  <si>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</si>
  <si>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</si>
  <si>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</si>
  <si>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</si>
  <si>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</si>
  <si>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</si>
  <si>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</si>
  <si>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</si>
  <si>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</si>
  <si>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</si>
  <si>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</si>
  <si>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</si>
  <si>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</si>
  <si>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</si>
  <si>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</si>
  <si>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</si>
  <si>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</si>
  <si>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</si>
  <si>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</si>
  <si>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</si>
  <si>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</si>
  <si>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</si>
  <si>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</si>
  <si>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</si>
  <si>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</si>
  <si>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</si>
  <si>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</si>
  <si>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</si>
  <si>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</si>
  <si>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</si>
  <si>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</si>
  <si>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</si>
  <si>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</si>
  <si>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</si>
  <si>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</si>
  <si>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</si>
  <si>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</si>
  <si>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</si>
  <si>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</si>
  <si>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</si>
  <si>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</si>
  <si>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</si>
  <si>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</si>
  <si>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</si>
  <si>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</si>
  <si>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</si>
  <si>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</si>
  <si>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</si>
  <si>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</si>
  <si>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</si>
  <si>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</si>
  <si>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</si>
  <si>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</si>
  <si>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</si>
  <si>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</si>
  <si>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</si>
  <si>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</si>
  <si>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</si>
  <si>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</si>
  <si>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</si>
  <si>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</si>
  <si>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</si>
  <si>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</si>
  <si>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</si>
  <si>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</si>
  <si>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</si>
  <si>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</si>
  <si>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</si>
  <si>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</si>
  <si>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</si>
  <si>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</si>
  <si>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</si>
  <si>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</si>
  <si>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</si>
  <si>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</si>
  <si>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</si>
  <si>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</si>
  <si>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</si>
  <si>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</si>
  <si>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</si>
  <si>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</si>
  <si>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</si>
  <si>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</si>
  <si>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</si>
  <si>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</si>
  <si>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</si>
  <si>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</si>
  <si>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</si>
  <si>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</si>
  <si>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</si>
  <si>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</si>
  <si>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</si>
  <si>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</si>
  <si>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</si>
  <si>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</si>
  <si>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</si>
  <si>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</si>
  <si>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</si>
  <si>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</si>
  <si>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</si>
  <si>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</si>
  <si>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</si>
  <si>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</si>
  <si>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</si>
  <si>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</si>
  <si>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</si>
  <si>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</si>
  <si>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</si>
  <si>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</si>
  <si>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</si>
  <si>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</si>
  <si>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</si>
  <si>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</si>
  <si>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</si>
  <si>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</si>
  <si>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</si>
  <si>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</si>
  <si>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</si>
  <si>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</si>
  <si>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</si>
  <si>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</si>
  <si>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</si>
  <si>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</si>
  <si>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</si>
  <si>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</si>
  <si>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</si>
  <si>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</si>
  <si>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</si>
  <si>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</si>
  <si>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</si>
  <si>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</si>
  <si>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</si>
  <si>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</si>
  <si>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</si>
  <si>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</si>
  <si>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</si>
  <si>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</si>
  <si>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</si>
  <si>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</si>
  <si>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</si>
  <si>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</si>
  <si>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</si>
  <si>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</si>
  <si>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</si>
  <si>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</si>
  <si>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</si>
  <si>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</si>
  <si>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</si>
  <si>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</si>
  <si>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</si>
  <si>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</si>
  <si>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</si>
  <si>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</si>
  <si>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</si>
  <si>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</si>
  <si>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</si>
  <si>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</si>
  <si>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</si>
  <si>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</si>
  <si>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</si>
  <si>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</si>
  <si>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</si>
  <si>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</si>
  <si>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</si>
  <si>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</si>
  <si>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</si>
  <si>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</si>
  <si>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</si>
  <si>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</si>
  <si>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</si>
  <si>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</si>
  <si>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</si>
  <si>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</si>
  <si>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</si>
  <si>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</si>
  <si>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</si>
  <si>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</si>
  <si>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</si>
  <si>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</si>
  <si>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</si>
  <si>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</si>
  <si>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</si>
  <si>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</si>
  <si>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</si>
  <si>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</si>
  <si>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</si>
  <si>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</si>
  <si>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</si>
  <si>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</si>
  <si>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</si>
  <si>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</si>
  <si>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</si>
  <si>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</si>
  <si>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</si>
  <si>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</si>
  <si>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</si>
  <si>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</si>
  <si>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</si>
  <si>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</si>
  <si>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</si>
  <si>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</si>
  <si>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</si>
  <si>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</si>
  <si>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</si>
  <si>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</si>
  <si>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</si>
  <si>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</si>
  <si>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</si>
  <si>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</si>
  <si>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</si>
  <si>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</si>
  <si>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</si>
  <si>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</si>
  <si>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</si>
  <si>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</si>
  <si>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</si>
  <si>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</si>
  <si>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</si>
  <si>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</si>
  <si>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</si>
  <si>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</si>
  <si>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</si>
  <si>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</si>
  <si>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</si>
  <si>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</si>
  <si>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</si>
  <si>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</si>
  <si>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</si>
  <si>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</si>
  <si>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</si>
  <si>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</si>
  <si>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</si>
  <si>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</si>
  <si>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</si>
  <si>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</si>
  <si>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</si>
  <si>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</si>
  <si>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</si>
  <si>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</si>
  <si>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</si>
  <si>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</si>
  <si>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</si>
  <si>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</si>
  <si>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</si>
  <si>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</si>
  <si>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</si>
  <si>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</si>
  <si>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</si>
  <si>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</si>
  <si>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</si>
  <si>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</si>
  <si>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</si>
  <si>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</si>
  <si>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</si>
  <si>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</si>
  <si>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</si>
  <si>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</si>
  <si>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</si>
  <si>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</si>
  <si>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</si>
  <si>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</si>
  <si>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</si>
  <si>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</si>
  <si>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</si>
  <si>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</si>
  <si>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</si>
  <si>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</si>
  <si>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</si>
  <si>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</si>
  <si>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</si>
  <si>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</si>
  <si>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</si>
  <si>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</si>
  <si>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</si>
  <si>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</si>
  <si>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</si>
  <si>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</si>
  <si>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</si>
  <si>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</si>
  <si>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</si>
  <si>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</si>
  <si>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</si>
  <si>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</si>
  <si>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</si>
  <si>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</si>
  <si>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</si>
  <si>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</si>
  <si>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</si>
  <si>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</si>
  <si>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</si>
  <si>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</si>
  <si>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</si>
  <si>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</si>
  <si>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</si>
  <si>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</si>
  <si>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</si>
  <si>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</si>
  <si>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</si>
  <si>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</si>
  <si>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</si>
  <si>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</si>
  <si>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</si>
  <si>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</si>
  <si>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</si>
  <si>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</si>
  <si>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</si>
  <si>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</si>
  <si>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</si>
  <si>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</si>
  <si>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</si>
  <si>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</si>
  <si>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</si>
  <si>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</si>
  <si>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</si>
  <si>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</si>
  <si>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</si>
  <si>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</si>
  <si>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</si>
  <si>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</si>
  <si>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</si>
  <si>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</si>
  <si>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</si>
  <si>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</si>
  <si>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</si>
  <si>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</si>
  <si>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</si>
  <si>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</si>
  <si>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</si>
  <si>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</si>
  <si>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</si>
  <si>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</si>
  <si>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</si>
  <si>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</si>
  <si>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</si>
  <si>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</si>
  <si>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</si>
  <si>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</si>
  <si>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</si>
  <si>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</si>
  <si>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</si>
  <si>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</si>
  <si>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</si>
  <si>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</si>
  <si>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</si>
  <si>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</si>
  <si>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</si>
  <si>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</si>
  <si>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</si>
  <si>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</si>
  <si>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</si>
  <si>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</si>
  <si>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</si>
  <si>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</si>
  <si>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</si>
  <si>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</si>
  <si>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</si>
  <si>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</si>
  <si>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</si>
  <si>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</si>
  <si>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</si>
  <si>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</si>
  <si>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</si>
  <si>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</si>
  <si>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</si>
  <si>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</si>
  <si>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</si>
  <si>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</si>
  <si>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</si>
  <si>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</si>
  <si>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</si>
  <si>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</si>
  <si>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</si>
  <si>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</si>
  <si>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</si>
  <si>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</si>
  <si>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</si>
  <si>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</si>
  <si>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</si>
  <si>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</si>
  <si>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</si>
  <si>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</si>
  <si>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</si>
  <si>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</si>
  <si>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</si>
  <si>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</si>
  <si>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</si>
  <si>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</si>
  <si>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</si>
  <si>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</si>
  <si>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</si>
  <si>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</si>
  <si>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</si>
  <si>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</si>
  <si>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</si>
  <si>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</si>
  <si>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</si>
  <si>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</si>
  <si>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</si>
  <si>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</si>
  <si>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</si>
  <si>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</si>
  <si>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</si>
  <si>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</si>
  <si>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</si>
  <si>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</si>
  <si>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</si>
  <si>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</si>
  <si>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</si>
  <si>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</si>
  <si>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</si>
  <si>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</si>
  <si>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</si>
  <si>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</si>
  <si>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</si>
  <si>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</si>
  <si>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</si>
  <si>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</si>
  <si>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</si>
  <si>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</si>
  <si>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</si>
  <si>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</si>
  <si>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</si>
  <si>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</si>
  <si>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</si>
  <si>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</si>
  <si>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</si>
  <si>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</si>
  <si>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</si>
  <si>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</si>
  <si>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</si>
  <si>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</si>
  <si>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</si>
  <si>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</si>
  <si>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</si>
  <si>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</si>
  <si>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</si>
  <si>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</si>
  <si>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</si>
  <si>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</si>
  <si>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</si>
  <si>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</si>
  <si>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</si>
  <si>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</si>
  <si>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</si>
  <si>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</si>
  <si>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</si>
  <si>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</si>
  <si>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</si>
  <si>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</si>
  <si>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</si>
  <si>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</si>
  <si>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</si>
  <si>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</si>
  <si>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</si>
  <si>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</si>
  <si>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</si>
  <si>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</si>
  <si>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</si>
  <si>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</si>
  <si>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</si>
  <si>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</si>
  <si>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</si>
  <si>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</si>
  <si>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</si>
  <si>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</si>
  <si>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</si>
  <si>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</si>
  <si>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</si>
  <si>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</si>
  <si>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</si>
  <si>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</si>
  <si>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</si>
  <si>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</si>
  <si>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</si>
  <si>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</si>
  <si>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</si>
  <si>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</si>
  <si>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</si>
  <si>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</si>
  <si>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</si>
  <si>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</si>
  <si>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</si>
  <si>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</si>
  <si>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</si>
  <si>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</si>
  <si>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</si>
  <si>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</si>
  <si>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</si>
  <si>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</si>
  <si>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</si>
  <si>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</si>
  <si>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</si>
  <si>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</si>
  <si>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</si>
  <si>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</si>
  <si>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</si>
  <si>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</si>
  <si>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</si>
  <si>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</si>
  <si>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</si>
  <si>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</si>
  <si>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</si>
  <si>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</si>
  <si>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</si>
  <si>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</si>
  <si>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</si>
  <si>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</si>
  <si>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</si>
  <si>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</si>
  <si>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</si>
  <si>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</si>
  <si>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</si>
  <si>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</si>
  <si>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</si>
  <si>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</si>
  <si>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</si>
  <si>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</si>
  <si>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</si>
  <si>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</si>
  <si>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</si>
  <si>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</si>
  <si>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</si>
  <si>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</si>
  <si>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</si>
  <si>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</si>
  <si>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</si>
  <si>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</si>
  <si>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</si>
  <si>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</si>
  <si>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</si>
  <si>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</si>
  <si>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</si>
  <si>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</si>
  <si>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</si>
  <si>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</si>
  <si>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</si>
  <si>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</si>
  <si>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</si>
  <si>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</si>
  <si>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</si>
  <si>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</si>
  <si>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</si>
  <si>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</si>
  <si>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</si>
  <si>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</si>
  <si>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</si>
  <si>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</si>
  <si>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</si>
  <si>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</si>
  <si>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</si>
  <si>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</si>
  <si>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</si>
  <si>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</si>
  <si>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</si>
  <si>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</si>
  <si>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</si>
  <si>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</si>
  <si>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</si>
  <si>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</si>
  <si>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</si>
  <si>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</si>
  <si>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</si>
  <si>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</si>
  <si>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</si>
  <si>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</si>
  <si>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</si>
  <si>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</si>
  <si>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</si>
  <si>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</si>
  <si>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</si>
  <si>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</si>
  <si>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</si>
  <si>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</si>
  <si>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</si>
  <si>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</si>
  <si>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</si>
  <si>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</si>
  <si>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</si>
  <si>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</si>
  <si>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</si>
  <si>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</si>
  <si>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</si>
  <si>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</si>
  <si>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</si>
  <si>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</si>
  <si>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</si>
  <si>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</si>
  <si>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</si>
  <si>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</si>
  <si>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</si>
  <si>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</si>
  <si>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</si>
  <si>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</si>
  <si>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</si>
  <si>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</si>
  <si>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</si>
  <si>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</si>
  <si>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</si>
  <si>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</si>
  <si>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</si>
  <si>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</si>
  <si>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</si>
  <si>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</si>
  <si>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</si>
  <si>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</si>
  <si>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</si>
  <si>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</si>
  <si>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</si>
  <si>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</si>
  <si>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</si>
  <si>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</si>
  <si>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</si>
  <si>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</si>
  <si>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</si>
  <si>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</si>
  <si>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</si>
  <si>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</si>
  <si>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</si>
  <si>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</si>
  <si>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</si>
  <si>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</si>
  <si>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</si>
  <si>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</si>
  <si>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</si>
  <si>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</si>
  <si>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</si>
  <si>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</si>
  <si>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</si>
  <si>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</si>
  <si>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</si>
  <si>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</si>
  <si>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</si>
  <si>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</si>
  <si>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</si>
  <si>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</si>
  <si>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</si>
  <si>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</si>
  <si>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</si>
  <si>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</si>
  <si>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</si>
  <si>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</si>
  <si>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</si>
  <si>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</si>
  <si>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</si>
  <si>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</si>
  <si>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</si>
  <si>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</si>
  <si>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</si>
  <si>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</si>
  <si>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</si>
  <si>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</si>
  <si>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</si>
  <si>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</si>
  <si>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</si>
  <si>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</si>
  <si>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</si>
  <si>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</si>
  <si>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</si>
  <si>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</si>
  <si>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</si>
  <si>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</si>
  <si>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</si>
  <si>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</si>
  <si>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</si>
  <si>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</si>
  <si>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</si>
  <si>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</si>
  <si>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</si>
  <si>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</si>
  <si>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</si>
  <si>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</si>
  <si>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</si>
  <si>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</si>
  <si>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</si>
  <si>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</si>
  <si>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</si>
  <si>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</si>
  <si>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</si>
  <si>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</si>
  <si>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</si>
  <si>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</si>
  <si>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</si>
  <si>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</si>
  <si>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</si>
  <si>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</si>
  <si>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</si>
  <si>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</si>
  <si>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</si>
  <si>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</si>
  <si>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</si>
  <si>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</si>
  <si>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</si>
  <si>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</si>
  <si>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</si>
  <si>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</si>
  <si>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</si>
  <si>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</si>
  <si>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</si>
  <si>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</si>
  <si>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</si>
  <si>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</si>
  <si>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</si>
  <si>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</si>
  <si>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</si>
  <si>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</si>
  <si>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</si>
  <si>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</si>
  <si>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</si>
  <si>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</si>
  <si>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</si>
  <si>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</si>
  <si>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</si>
  <si>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</si>
  <si>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</si>
  <si>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</si>
  <si>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</si>
  <si>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</si>
  <si>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</si>
  <si>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</si>
  <si>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</si>
  <si>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</si>
  <si>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</si>
  <si>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</si>
  <si>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</si>
  <si>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</si>
  <si>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</si>
  <si>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</si>
  <si>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</si>
  <si>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</si>
  <si>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</si>
  <si>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</si>
  <si>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</si>
  <si>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</si>
  <si>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</si>
  <si>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</si>
  <si>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</si>
  <si>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</si>
  <si>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</si>
  <si>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</si>
  <si>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</si>
  <si>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</si>
  <si>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</si>
  <si>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</si>
  <si>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</si>
  <si>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</si>
  <si>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</si>
  <si>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</si>
  <si>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</si>
  <si>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</si>
  <si>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</si>
  <si>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</si>
  <si>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</si>
  <si>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</si>
  <si>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</si>
  <si>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</si>
  <si>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</si>
  <si>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</si>
  <si>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</si>
  <si>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</si>
  <si>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</si>
  <si>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</si>
  <si>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</si>
  <si>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</si>
  <si>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</si>
  <si>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</si>
  <si>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</si>
  <si>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</si>
  <si>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</si>
  <si>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</si>
  <si>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</si>
  <si>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</si>
  <si>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</si>
  <si>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</si>
  <si>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</si>
  <si>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</si>
  <si>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</si>
  <si>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</si>
  <si>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</si>
  <si>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</si>
  <si>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</si>
  <si>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</si>
  <si>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</si>
  <si>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</si>
  <si>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</si>
  <si>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</si>
  <si>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</si>
  <si>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</si>
  <si>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</si>
  <si>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</si>
  <si>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</si>
  <si>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</si>
  <si>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</si>
  <si>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</si>
  <si>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</si>
  <si>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</si>
  <si>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</si>
  <si>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</si>
  <si>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</si>
  <si>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</si>
  <si>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</si>
  <si>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</si>
  <si>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</si>
  <si>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</si>
  <si>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</si>
  <si>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</si>
  <si>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</si>
  <si>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</si>
  <si>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</si>
  <si>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</si>
  <si>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</si>
  <si>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</si>
  <si>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</si>
  <si>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</si>
  <si>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</si>
  <si>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</si>
  <si>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</si>
  <si>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</si>
  <si>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</si>
  <si>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</si>
  <si>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</si>
  <si>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</si>
  <si>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</si>
  <si>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</si>
  <si>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</si>
  <si>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</si>
  <si>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</si>
  <si>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</si>
  <si>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</si>
  <si>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</si>
  <si>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</si>
  <si>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</si>
  <si>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</si>
  <si>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</si>
  <si>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</si>
  <si>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</si>
  <si>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</si>
  <si>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</si>
  <si>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</si>
  <si>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</si>
  <si>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</si>
  <si>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</si>
  <si>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</si>
  <si>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</si>
  <si>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</si>
  <si>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</si>
  <si>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</si>
  <si>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</si>
  <si>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</si>
  <si>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</si>
  <si>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</si>
  <si>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</si>
  <si>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</si>
  <si>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</si>
  <si>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</si>
  <si>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</si>
  <si>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</si>
  <si>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</si>
  <si>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</si>
  <si>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</si>
  <si>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</si>
  <si>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</si>
  <si>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</si>
  <si>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</si>
  <si>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</si>
  <si>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</si>
  <si>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</si>
  <si>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</si>
  <si>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</si>
  <si>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</si>
  <si>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</si>
  <si>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</si>
  <si>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</si>
  <si>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</si>
  <si>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</si>
  <si>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</si>
  <si>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</si>
  <si>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</si>
  <si>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</si>
  <si>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</si>
  <si>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</si>
  <si>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</si>
  <si>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</si>
  <si>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</si>
  <si>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</si>
  <si>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</si>
  <si>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</si>
  <si>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</si>
  <si>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</si>
  <si>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</si>
  <si>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</si>
  <si>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</si>
  <si>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</si>
  <si>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</si>
  <si>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</si>
  <si>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</si>
  <si>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</si>
  <si>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</si>
  <si>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</si>
  <si>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</si>
  <si>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</si>
  <si>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</si>
  <si>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</si>
  <si>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</si>
  <si>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</si>
  <si>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</si>
  <si>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</si>
  <si>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</si>
  <si>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</si>
  <si>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</si>
  <si>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</si>
  <si>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</si>
  <si>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</si>
  <si>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</si>
  <si>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</si>
  <si>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</si>
  <si>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</si>
  <si>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</si>
  <si>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</si>
  <si>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</si>
  <si>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</si>
  <si>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</si>
  <si>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</si>
  <si>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</si>
  <si>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</si>
  <si>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</si>
  <si>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</si>
  <si>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</si>
  <si>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</si>
  <si>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</si>
  <si>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</si>
  <si>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</si>
  <si>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</si>
  <si>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</si>
  <si>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</si>
  <si>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</si>
  <si>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</si>
  <si>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</si>
  <si>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</si>
  <si>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</si>
  <si>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</si>
  <si>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</si>
  <si>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</si>
  <si>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</si>
  <si>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</si>
  <si>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</si>
  <si>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</si>
  <si>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</si>
  <si>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</si>
  <si>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</si>
  <si>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</si>
  <si>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</si>
  <si>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</si>
  <si>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</si>
  <si>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</si>
  <si>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</si>
  <si>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</si>
  <si>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</si>
  <si>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</si>
  <si>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</si>
  <si>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</si>
  <si>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</si>
  <si>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</si>
  <si>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</si>
  <si>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</si>
  <si>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</si>
  <si>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</si>
  <si>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</si>
  <si>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</si>
  <si>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</si>
  <si>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</si>
  <si>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</si>
  <si>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</si>
  <si>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</si>
  <si>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</si>
  <si>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</si>
  <si>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</si>
  <si>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</si>
  <si>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</si>
  <si>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</si>
  <si>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</si>
  <si>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</si>
  <si>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</si>
  <si>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</si>
  <si>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</si>
  <si>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</si>
  <si>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</si>
  <si>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</si>
  <si>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</si>
  <si>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</si>
  <si>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</si>
  <si>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</si>
  <si>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</si>
  <si>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</si>
  <si>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</si>
  <si>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</si>
  <si>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</si>
  <si>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</si>
  <si>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</si>
  <si>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</si>
  <si>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</si>
  <si>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</si>
  <si>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</si>
  <si>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</si>
  <si>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</si>
  <si>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</si>
  <si>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</si>
  <si>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</si>
  <si>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</si>
  <si>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</si>
  <si>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</si>
  <si>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</si>
  <si>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</si>
  <si>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</si>
  <si>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</si>
  <si>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</si>
  <si>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</si>
  <si>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</si>
  <si>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</si>
  <si>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</si>
  <si>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</si>
  <si>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</si>
  <si>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</si>
  <si>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</si>
  <si>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</si>
  <si>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</si>
  <si>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</si>
  <si>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</si>
  <si>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</si>
  <si>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</si>
  <si>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</si>
  <si>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</si>
  <si>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</si>
  <si>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</si>
  <si>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</si>
  <si>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</si>
  <si>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</si>
  <si>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</si>
  <si>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</si>
  <si>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</si>
  <si>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</si>
  <si>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</si>
  <si>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</si>
  <si>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</si>
  <si>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</si>
  <si>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</si>
  <si>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</si>
  <si>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</si>
  <si>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</si>
  <si>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</si>
  <si>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</si>
  <si>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</si>
  <si>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</si>
  <si>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</si>
  <si>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</si>
  <si>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</si>
  <si>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</si>
  <si>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</si>
  <si>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</si>
  <si>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</si>
  <si>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</si>
  <si>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</si>
  <si>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</si>
  <si>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</si>
  <si>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</si>
  <si>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</si>
  <si>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</si>
  <si>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</si>
  <si>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</si>
  <si>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</si>
  <si>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</si>
  <si>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</si>
  <si>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</si>
  <si>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</si>
  <si>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</si>
  <si>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</si>
  <si>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</si>
  <si>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</si>
  <si>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</si>
  <si>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</si>
  <si>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</si>
  <si>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</si>
  <si>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</si>
  <si>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</si>
  <si>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</si>
  <si>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</si>
  <si>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</si>
  <si>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</si>
  <si>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</si>
  <si>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</si>
  <si>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</si>
  <si>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</si>
  <si>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</si>
  <si>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</si>
  <si>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</si>
  <si>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</si>
  <si>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</si>
  <si>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</si>
  <si>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</si>
  <si>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</si>
  <si>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</si>
  <si>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</si>
  <si>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</si>
  <si>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</si>
  <si>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</si>
  <si>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</si>
  <si>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</si>
  <si>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</si>
  <si>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</si>
  <si>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</si>
  <si>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</si>
  <si>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</si>
  <si>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</si>
  <si>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</si>
  <si>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</si>
  <si>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</si>
  <si>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</si>
  <si>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</si>
  <si>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</si>
  <si>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</si>
  <si>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</si>
  <si>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</si>
  <si>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</si>
  <si>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</si>
  <si>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</si>
  <si>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</si>
  <si>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</si>
  <si>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</si>
  <si>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</si>
  <si>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</si>
  <si>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</si>
  <si>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</si>
  <si>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</si>
  <si>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</si>
  <si>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</si>
  <si>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</si>
  <si>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</si>
  <si>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</si>
  <si>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</si>
  <si>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</si>
  <si>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</si>
  <si>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</si>
  <si>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</si>
  <si>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</si>
  <si>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</si>
  <si>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</si>
  <si>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</si>
  <si>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</si>
  <si>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</si>
  <si>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</si>
  <si>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</si>
  <si>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</si>
  <si>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</si>
  <si>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</si>
  <si>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</si>
  <si>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</si>
  <si>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</si>
  <si>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</si>
  <si>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</si>
  <si>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</si>
  <si>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</si>
  <si>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</si>
  <si>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</si>
  <si>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</si>
  <si>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</si>
  <si>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</si>
  <si>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</si>
  <si>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</si>
  <si>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</si>
  <si>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</si>
  <si>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</si>
  <si>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</si>
  <si>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</si>
  <si>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</si>
  <si>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</si>
  <si>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</si>
  <si>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</si>
  <si>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</si>
  <si>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</si>
  <si>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</si>
  <si>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</si>
  <si>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</si>
  <si>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</si>
  <si>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</si>
  <si>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</si>
  <si>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</si>
  <si>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</si>
  <si>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</si>
  <si>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</si>
  <si>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</si>
  <si>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</si>
  <si>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</si>
  <si>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</si>
  <si>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</si>
  <si>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</si>
  <si>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</si>
  <si>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</si>
  <si>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</si>
  <si>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</si>
  <si>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</si>
  <si>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</si>
  <si>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</si>
  <si>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</si>
  <si>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</si>
  <si>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</si>
  <si>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</si>
  <si>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</si>
  <si>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</si>
  <si>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</si>
  <si>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</si>
  <si>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</si>
  <si>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</si>
  <si>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</si>
  <si>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</si>
  <si>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</si>
  <si>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</si>
  <si>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</si>
  <si>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</si>
  <si>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</si>
  <si>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</si>
  <si>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</si>
  <si>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</si>
  <si>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</si>
  <si>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</si>
  <si>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</si>
  <si>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</si>
  <si>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</si>
  <si>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</si>
  <si>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</si>
  <si>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</si>
  <si>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</si>
  <si>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</si>
  <si>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</si>
  <si>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</si>
  <si>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</si>
  <si>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</si>
  <si>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</si>
  <si>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</si>
  <si>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</si>
  <si>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</si>
  <si>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</si>
  <si>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</si>
  <si>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</si>
  <si>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</si>
  <si>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</si>
  <si>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</si>
  <si>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</si>
  <si>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</si>
  <si>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</si>
  <si>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</si>
  <si>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</si>
  <si>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</si>
  <si>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</si>
  <si>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</si>
  <si>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</si>
  <si>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</si>
  <si>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</si>
  <si>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</si>
  <si>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</si>
  <si>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</si>
  <si>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</si>
  <si>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</si>
  <si>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</si>
  <si>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</si>
  <si>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</si>
  <si>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</si>
  <si>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</si>
  <si>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</si>
  <si>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</si>
  <si>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</si>
  <si>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</si>
  <si>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</si>
  <si>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</si>
  <si>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</si>
  <si>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</si>
  <si>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</si>
  <si>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</si>
  <si>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</si>
  <si>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</si>
  <si>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</si>
  <si>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</si>
  <si>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</si>
  <si>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</si>
  <si>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</si>
  <si>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</si>
  <si>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</si>
  <si>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</si>
  <si>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</si>
  <si>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</si>
  <si>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</si>
  <si>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</si>
  <si>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</si>
  <si>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</si>
  <si>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</si>
  <si>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</si>
  <si>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</si>
  <si>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</si>
  <si>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</si>
  <si>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</si>
  <si>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</si>
  <si>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</si>
  <si>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</si>
  <si>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</si>
  <si>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</si>
  <si>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</si>
  <si>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</si>
  <si>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</si>
  <si>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</si>
  <si>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</si>
  <si>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</si>
  <si>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</si>
  <si>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</si>
  <si>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</si>
  <si>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</si>
  <si>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</si>
  <si>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</si>
  <si>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</si>
  <si>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</si>
  <si>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</si>
  <si>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</si>
  <si>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</si>
  <si>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</si>
  <si>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</si>
  <si>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</si>
  <si>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</si>
  <si>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</si>
  <si>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</si>
  <si>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</si>
  <si>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</si>
  <si>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</si>
  <si>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</si>
  <si>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</si>
  <si>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</si>
  <si>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</si>
  <si>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</si>
  <si>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</si>
  <si>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</si>
  <si>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</si>
  <si>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</si>
  <si>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</si>
  <si>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</si>
  <si>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</si>
  <si>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</si>
  <si>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</si>
  <si>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</si>
  <si>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</si>
  <si>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</si>
  <si>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</si>
  <si>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</si>
  <si>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</si>
  <si>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</si>
  <si>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</si>
  <si>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</si>
  <si>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</si>
  <si>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</si>
  <si>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</si>
  <si>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</si>
  <si>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</si>
  <si>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</si>
  <si>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</si>
  <si>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</si>
  <si>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</si>
  <si>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</si>
  <si>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</si>
  <si>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</si>
  <si>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</si>
  <si>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</si>
  <si>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</si>
  <si>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</si>
  <si>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</si>
  <si>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</si>
  <si>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</si>
  <si>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</si>
  <si>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</si>
  <si>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</si>
  <si>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</si>
  <si>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</si>
  <si>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</si>
  <si>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</si>
  <si>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</si>
  <si>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</si>
  <si>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</si>
  <si>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</si>
  <si>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</si>
  <si>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</si>
  <si>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</si>
  <si>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</si>
  <si>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</si>
  <si>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</si>
  <si>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</si>
  <si>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</si>
  <si>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</si>
  <si>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</si>
  <si>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</si>
  <si>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</si>
  <si>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</si>
  <si>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</si>
  <si>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</si>
  <si>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</si>
  <si>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</si>
  <si>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</si>
  <si>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</si>
  <si>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</si>
  <si>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</si>
  <si>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</si>
  <si>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</si>
  <si>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</si>
  <si>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</si>
  <si>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</si>
  <si>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</si>
  <si>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</si>
  <si>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</si>
  <si>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</si>
  <si>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</si>
  <si>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</si>
  <si>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</si>
  <si>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</si>
  <si>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</si>
  <si>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</si>
  <si>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</si>
  <si>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</si>
  <si>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</si>
  <si>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</si>
  <si>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</si>
  <si>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</si>
  <si>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</si>
  <si>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</si>
  <si>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</si>
  <si>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</si>
  <si>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</si>
  <si>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</si>
  <si>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</si>
  <si>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</si>
  <si>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</si>
  <si>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</si>
  <si>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</si>
  <si>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</si>
  <si>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</si>
  <si>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</si>
  <si>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</si>
  <si>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</si>
  <si>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</si>
  <si>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</si>
  <si>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</si>
  <si>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</si>
  <si>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</si>
  <si>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</si>
  <si>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</si>
  <si>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</si>
  <si>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</si>
  <si>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</si>
  <si>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</si>
  <si>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</si>
  <si>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</si>
  <si>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</si>
  <si>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</si>
  <si>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</si>
  <si>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</si>
  <si>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</si>
  <si>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</si>
  <si>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</si>
  <si>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</si>
  <si>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</si>
  <si>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</si>
  <si>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</si>
  <si>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</si>
  <si>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</si>
  <si>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</si>
  <si>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</si>
  <si>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</si>
  <si>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</si>
  <si>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</si>
  <si>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</si>
  <si>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</si>
  <si>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</si>
  <si>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</si>
  <si>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</si>
  <si>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</si>
  <si>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</si>
  <si>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</si>
  <si>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</si>
  <si>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</si>
  <si>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</si>
  <si>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</si>
  <si>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</si>
  <si>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</si>
  <si>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</si>
  <si>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</si>
  <si>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</si>
  <si>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</si>
  <si>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</si>
  <si>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</si>
  <si>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</si>
  <si>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</si>
  <si>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</si>
  <si>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</si>
  <si>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</si>
  <si>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</si>
  <si>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</si>
  <si>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</si>
  <si>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</si>
  <si>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</si>
  <si>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</si>
  <si>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</si>
  <si>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</si>
  <si>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</si>
  <si>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</si>
  <si>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</si>
  <si>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</si>
  <si>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</si>
  <si>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</si>
  <si>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</si>
  <si>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</si>
  <si>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</si>
  <si>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</si>
  <si>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</si>
  <si>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</si>
  <si>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</si>
  <si>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</si>
  <si>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</si>
  <si>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</si>
  <si>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</si>
  <si>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</si>
  <si>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</si>
  <si>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</si>
  <si>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</si>
  <si>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</si>
  <si>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</si>
  <si>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</si>
  <si>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</si>
  <si>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</si>
  <si>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</si>
  <si>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</si>
  <si>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</si>
  <si>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</si>
  <si>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</si>
  <si>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</si>
  <si>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</si>
  <si>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</si>
  <si>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</si>
  <si>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</si>
  <si>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</si>
  <si>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</si>
  <si>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</si>
  <si>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</si>
  <si>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</si>
  <si>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</si>
  <si>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</si>
  <si>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</si>
  <si>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</si>
  <si>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</si>
  <si>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</si>
  <si>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</si>
  <si>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</si>
  <si>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</si>
  <si>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</si>
  <si>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</si>
  <si>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</si>
  <si>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</si>
  <si>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</si>
  <si>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</si>
  <si>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</si>
  <si>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</si>
  <si>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</si>
  <si>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</si>
  <si>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</si>
  <si>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</si>
  <si>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</si>
  <si>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</si>
  <si>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</si>
  <si>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</si>
  <si>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</si>
  <si>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</si>
  <si>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</si>
  <si>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</si>
  <si>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</si>
  <si>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</si>
  <si>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</si>
  <si>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</si>
  <si>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</si>
  <si>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</si>
  <si>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</si>
  <si>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</si>
  <si>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</si>
  <si>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</si>
  <si>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</si>
  <si>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</si>
  <si>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</si>
  <si>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</si>
  <si>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</si>
  <si>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</si>
  <si>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</si>
  <si>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</si>
  <si>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</si>
  <si>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</si>
  <si>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</si>
  <si>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</si>
  <si>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</si>
  <si>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</si>
  <si>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</si>
  <si>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</si>
  <si>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</si>
  <si>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</si>
  <si>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</si>
  <si>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</si>
  <si>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</si>
  <si>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</si>
  <si>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</si>
  <si>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</si>
  <si>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</si>
  <si>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</si>
  <si>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</si>
  <si>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</si>
  <si>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</si>
  <si>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</si>
  <si>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</si>
  <si>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</si>
  <si>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</si>
  <si>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</si>
  <si>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</si>
  <si>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</si>
  <si>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</si>
  <si>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</si>
  <si>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</si>
  <si>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</si>
  <si>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</si>
  <si>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</si>
  <si>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</si>
  <si>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</si>
  <si>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</si>
  <si>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</si>
  <si>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</si>
  <si>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</si>
  <si>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</si>
  <si>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</si>
  <si>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</si>
  <si>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</si>
  <si>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</si>
  <si>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</si>
  <si>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</si>
  <si>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</si>
  <si>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</si>
  <si>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</si>
  <si>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</si>
  <si>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</si>
  <si>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</si>
  <si>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</si>
  <si>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</si>
  <si>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</si>
  <si>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</si>
  <si>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</si>
  <si>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</si>
  <si>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</si>
  <si>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</si>
  <si>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</si>
  <si>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</si>
  <si>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</si>
  <si>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</si>
  <si>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</si>
  <si>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</si>
  <si>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</si>
  <si>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</si>
  <si>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</si>
  <si>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</si>
  <si>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</si>
  <si>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</si>
  <si>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</si>
  <si>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</si>
  <si>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</si>
  <si>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</si>
  <si>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</si>
  <si>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</si>
  <si>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</si>
  <si>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</si>
  <si>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</si>
  <si>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</si>
  <si>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</si>
  <si>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</si>
  <si>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</si>
  <si>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</si>
  <si>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</si>
  <si>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</si>
  <si>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</si>
  <si>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</si>
  <si>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</si>
  <si>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</si>
  <si>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</si>
  <si>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</si>
  <si>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</si>
  <si>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</si>
  <si>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</si>
  <si>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</si>
  <si>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</si>
  <si>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</si>
  <si>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</si>
  <si>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</si>
  <si>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</si>
  <si>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</si>
  <si>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</si>
  <si>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</si>
  <si>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</si>
  <si>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</si>
  <si>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</si>
  <si>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</si>
  <si>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</si>
  <si>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</si>
  <si>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</si>
  <si>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</si>
  <si>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</si>
  <si>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</si>
  <si>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</si>
  <si>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</si>
  <si>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</si>
  <si>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</si>
  <si>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</si>
  <si>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</si>
  <si>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</si>
  <si>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</si>
  <si>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</si>
  <si>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</si>
  <si>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</si>
  <si>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</si>
  <si>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</si>
  <si>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</si>
  <si>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</si>
  <si>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</si>
  <si>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</si>
  <si>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</si>
  <si>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</si>
  <si>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</si>
  <si>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</si>
  <si>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</si>
  <si>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</si>
  <si>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</si>
  <si>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</si>
  <si>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</si>
  <si>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</si>
  <si>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</si>
  <si>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</si>
  <si>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</si>
  <si>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</si>
  <si>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</si>
  <si>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</si>
  <si>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</si>
  <si>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</si>
  <si>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</si>
  <si>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</si>
  <si>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</si>
  <si>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</si>
  <si>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</si>
  <si>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</si>
  <si>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</si>
  <si>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</si>
  <si>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</si>
  <si>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</si>
  <si>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</si>
  <si>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</si>
  <si>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</si>
  <si>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</si>
  <si>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</si>
  <si>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</si>
  <si>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</si>
  <si>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</si>
  <si>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</si>
  <si>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</si>
  <si>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</si>
  <si>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</si>
  <si>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</si>
  <si>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</si>
  <si>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</si>
  <si>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</si>
  <si>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</si>
  <si>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</si>
  <si>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</si>
  <si>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</si>
  <si>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</si>
  <si>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</si>
  <si>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</si>
  <si>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</si>
  <si>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</si>
  <si>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</si>
  <si>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</si>
  <si>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</si>
  <si>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</si>
  <si>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</si>
  <si>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</si>
  <si>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</si>
  <si>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</si>
  <si>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</si>
  <si>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</si>
  <si>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</si>
  <si>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</si>
  <si>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</si>
  <si>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</si>
  <si>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</si>
  <si>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</si>
  <si>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</si>
  <si>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</si>
  <si>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</si>
  <si>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</si>
  <si>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</si>
  <si>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</si>
  <si>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</si>
  <si>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</si>
  <si>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</si>
  <si>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</si>
  <si>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</si>
  <si>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</si>
  <si>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</si>
  <si>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</si>
  <si>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</si>
  <si>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</si>
  <si>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</si>
  <si>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</si>
  <si>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</si>
  <si>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</si>
  <si>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</si>
  <si>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</si>
  <si>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</si>
  <si>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</si>
  <si>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</si>
  <si>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</si>
  <si>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</si>
  <si>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</si>
  <si>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</si>
  <si>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</si>
  <si>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</si>
  <si>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</si>
  <si>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</si>
  <si>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</si>
  <si>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</si>
  <si>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</si>
  <si>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</si>
  <si>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</si>
  <si>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</si>
  <si>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</si>
  <si>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</si>
  <si>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</si>
  <si>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</si>
  <si>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</si>
  <si>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</si>
  <si>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</si>
  <si>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</si>
  <si>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</si>
  <si>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</si>
  <si>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</si>
  <si>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</si>
  <si>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</si>
  <si>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</si>
  <si>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</si>
  <si>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</si>
  <si>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</si>
  <si>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</si>
  <si>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</si>
  <si>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</si>
  <si>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</si>
  <si>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</si>
  <si>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</si>
  <si>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</si>
  <si>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</si>
  <si>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</si>
  <si>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</si>
  <si>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</si>
  <si>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</si>
  <si>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</si>
  <si>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</si>
  <si>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</si>
  <si>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</si>
  <si>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</si>
  <si>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</si>
  <si>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</si>
  <si>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</si>
  <si>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</si>
  <si>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</si>
  <si>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</si>
  <si>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</si>
  <si>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</si>
  <si>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</si>
  <si>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</si>
  <si>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</si>
  <si>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</si>
  <si>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</si>
  <si>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</si>
  <si>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</si>
  <si>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</si>
  <si>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</si>
  <si>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</si>
  <si>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</si>
  <si>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</si>
  <si>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</si>
  <si>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</si>
  <si>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</si>
  <si>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</si>
  <si>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</si>
  <si>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</si>
  <si>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</si>
  <si>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</si>
  <si>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</si>
  <si>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</si>
  <si>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</si>
  <si>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</si>
  <si>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</si>
  <si>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</si>
  <si>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</si>
  <si>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</si>
  <si>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</si>
  <si>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</si>
  <si>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</si>
  <si>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</si>
  <si>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</si>
  <si>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</si>
  <si>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</si>
  <si>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</si>
  <si>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</si>
  <si>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</si>
  <si>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</si>
  <si>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</si>
  <si>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</si>
  <si>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</si>
  <si>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</si>
  <si>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</si>
  <si>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</si>
  <si>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</si>
  <si>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</si>
  <si>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</si>
  <si>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</si>
  <si>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</si>
  <si>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</si>
  <si>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</si>
  <si>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</si>
  <si>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</si>
  <si>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</si>
  <si>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</si>
  <si>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</si>
  <si>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</si>
  <si>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</si>
  <si>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</si>
  <si>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</si>
  <si>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</si>
  <si>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</si>
  <si>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</si>
  <si>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</si>
  <si>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</si>
  <si>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</si>
  <si>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</si>
  <si>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</si>
  <si>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</si>
  <si>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</si>
  <si>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</si>
  <si>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</si>
  <si>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</si>
  <si>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</si>
  <si>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</si>
  <si>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</si>
  <si>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</si>
  <si>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</si>
  <si>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</si>
  <si>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</si>
  <si>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</si>
  <si>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</si>
  <si>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</si>
  <si>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</si>
  <si>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</si>
  <si>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</si>
  <si>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</si>
  <si>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</si>
  <si>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</si>
  <si>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</si>
  <si>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</si>
  <si>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</si>
  <si>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</si>
  <si>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</si>
  <si>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</si>
  <si>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</si>
  <si>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</si>
  <si>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</si>
  <si>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</si>
  <si>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</si>
  <si>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</si>
  <si>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</si>
  <si>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</si>
  <si>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</si>
  <si>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</si>
  <si>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</si>
  <si>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</si>
  <si>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</si>
  <si>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</si>
  <si>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</si>
  <si>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</si>
  <si>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</si>
  <si>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</si>
  <si>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</si>
  <si>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</si>
  <si>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</si>
  <si>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</si>
  <si>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</si>
  <si>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</si>
  <si>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</si>
  <si>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</si>
  <si>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</si>
  <si>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</si>
  <si>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</si>
  <si>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</si>
  <si>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</si>
  <si>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</si>
  <si>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</si>
  <si>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</si>
  <si>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</si>
  <si>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</si>
  <si>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</si>
  <si>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</si>
  <si>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</si>
  <si>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</si>
  <si>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</si>
  <si>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</si>
  <si>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</si>
  <si>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</si>
  <si>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</si>
  <si>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</si>
  <si>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</si>
  <si>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</si>
  <si>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</si>
  <si>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</si>
  <si>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</si>
  <si>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</si>
  <si>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</si>
  <si>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</si>
  <si>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</si>
  <si>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</si>
  <si>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</si>
  <si>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</si>
  <si>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</si>
  <si>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</si>
  <si>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</si>
  <si>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</si>
  <si>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</si>
  <si>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</si>
  <si>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</si>
  <si>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</si>
  <si>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</si>
  <si>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</si>
  <si>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</si>
  <si>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</si>
  <si>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</si>
  <si>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</si>
  <si>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</si>
  <si>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</si>
  <si>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</si>
  <si>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</si>
  <si>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</si>
  <si>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</si>
  <si>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</si>
  <si>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</si>
  <si>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</si>
  <si>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</si>
  <si>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</si>
  <si>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</si>
  <si>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</si>
  <si>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</si>
  <si>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</si>
  <si>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</si>
  <si>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</si>
  <si>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</si>
  <si>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</si>
  <si>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</si>
  <si>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</si>
  <si>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</si>
  <si>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</si>
  <si>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</si>
  <si>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</si>
  <si>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</si>
  <si>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</si>
  <si>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</si>
  <si>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</si>
  <si>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</si>
  <si>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</si>
  <si>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</si>
  <si>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</si>
  <si>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</si>
  <si>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</si>
  <si>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</si>
  <si>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</si>
  <si>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</si>
  <si>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</si>
  <si>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</si>
  <si>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</si>
  <si>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</si>
  <si>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</si>
  <si>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</si>
  <si>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</si>
  <si>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</si>
  <si>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</si>
  <si>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</si>
  <si>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</si>
  <si>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</si>
  <si>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</si>
  <si>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</si>
  <si>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</si>
  <si>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</si>
  <si>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</si>
  <si>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</si>
  <si>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</si>
  <si>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</si>
  <si>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</si>
  <si>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</si>
  <si>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</si>
  <si>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</si>
  <si>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</si>
  <si>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</si>
  <si>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</si>
  <si>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</si>
  <si>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</si>
  <si>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</si>
  <si>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</si>
  <si>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</si>
  <si>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</si>
  <si>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</si>
  <si>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</si>
  <si>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</si>
  <si>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</si>
  <si>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</si>
  <si>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</si>
  <si>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</si>
  <si>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</si>
  <si>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</si>
  <si>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</si>
  <si>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</si>
  <si>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</si>
  <si>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</si>
  <si>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</si>
  <si>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</si>
  <si>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</si>
  <si>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</si>
  <si>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</si>
  <si>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</si>
  <si>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</si>
  <si>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</si>
  <si>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</si>
  <si>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</si>
  <si>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</si>
  <si>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</si>
  <si>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</si>
  <si>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</si>
  <si>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</si>
  <si>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</si>
  <si>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</si>
  <si>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</si>
  <si>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</si>
  <si>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</si>
  <si>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</si>
  <si>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</si>
  <si>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</si>
  <si>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</si>
  <si>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</si>
  <si>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</si>
  <si>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</si>
  <si>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</si>
  <si>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</si>
  <si>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</si>
  <si>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</si>
  <si>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</si>
  <si>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</si>
  <si>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</si>
  <si>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</si>
  <si>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</si>
  <si>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</si>
  <si>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</si>
  <si>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</si>
  <si>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</si>
  <si>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</si>
  <si>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</si>
  <si>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</si>
  <si>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</si>
  <si>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</si>
  <si>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</si>
  <si>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</si>
  <si>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</si>
  <si>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</si>
  <si>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</si>
  <si>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</si>
  <si>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</si>
  <si>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</si>
  <si>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</si>
  <si>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</si>
  <si>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</si>
  <si>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</si>
  <si>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</si>
  <si>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</si>
  <si>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</si>
  <si>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</si>
  <si>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</si>
  <si>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</si>
  <si>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</si>
  <si>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</si>
  <si>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</si>
  <si>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</si>
  <si>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</si>
  <si>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</si>
  <si>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</si>
  <si>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</si>
  <si>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</si>
  <si>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</si>
  <si>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</si>
  <si>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</si>
  <si>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</si>
  <si>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</si>
  <si>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</si>
  <si>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</si>
  <si>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</si>
  <si>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</si>
  <si>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</si>
  <si>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</si>
  <si>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</si>
  <si>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</si>
  <si>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</si>
  <si>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</si>
  <si>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</si>
  <si>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</si>
  <si>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</si>
  <si>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</si>
  <si>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</si>
  <si>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</si>
  <si>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</si>
  <si>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</si>
  <si>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</si>
  <si>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</si>
  <si>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</si>
  <si>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</si>
  <si>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</si>
  <si>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</si>
  <si>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</si>
  <si>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</si>
  <si>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</si>
  <si>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</si>
  <si>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</si>
  <si>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</si>
  <si>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</si>
  <si>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</si>
  <si>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</si>
  <si>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</si>
  <si>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</si>
  <si>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</si>
  <si>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</si>
  <si>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</si>
  <si>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</si>
  <si>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</si>
  <si>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</si>
  <si>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</si>
  <si>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</si>
  <si>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</si>
  <si>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</si>
  <si>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</si>
  <si>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</si>
  <si>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</si>
  <si>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</si>
  <si>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</si>
  <si>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</si>
  <si>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</si>
  <si>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</si>
  <si>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</si>
  <si>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</si>
  <si>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</si>
  <si>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</si>
  <si>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</si>
  <si>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</si>
  <si>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</si>
  <si>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</si>
  <si>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</si>
  <si>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</si>
  <si>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</si>
  <si>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</si>
  <si>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</si>
  <si>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</si>
  <si>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</si>
  <si>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</si>
  <si>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</si>
  <si>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</si>
  <si>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</si>
  <si>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</si>
  <si>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</si>
  <si>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</si>
  <si>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</si>
  <si>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</si>
  <si>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</si>
  <si>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</si>
  <si>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</si>
  <si>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</si>
  <si>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</si>
  <si>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</si>
  <si>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</si>
  <si>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</si>
  <si>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</si>
  <si>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</si>
  <si>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</si>
  <si>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</si>
  <si>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</si>
  <si>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</si>
  <si>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</si>
  <si>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</si>
  <si>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</si>
  <si>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</si>
  <si>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</si>
  <si>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</si>
  <si>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</si>
  <si>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</si>
  <si>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</si>
  <si>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</si>
  <si>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</si>
  <si>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</si>
  <si>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</si>
  <si>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</si>
  <si>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</si>
  <si>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</si>
  <si>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</si>
  <si>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</si>
  <si>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</si>
  <si>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</si>
  <si>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</si>
  <si>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</si>
  <si>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</si>
  <si>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</si>
  <si>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</si>
  <si>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</si>
  <si>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</si>
  <si>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</si>
  <si>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</si>
  <si>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</si>
  <si>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</si>
  <si>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</si>
  <si>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</si>
  <si>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</si>
  <si>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</si>
  <si>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</si>
  <si>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</si>
  <si>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</si>
  <si>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</si>
  <si>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</si>
  <si>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</si>
  <si>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</si>
  <si>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</si>
  <si>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</si>
  <si>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</si>
  <si>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</si>
  <si>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</si>
  <si>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</si>
  <si>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</si>
  <si>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</si>
  <si>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</si>
  <si>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</si>
  <si>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</si>
  <si>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</si>
  <si>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</si>
  <si>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</si>
  <si>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</si>
  <si>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</si>
  <si>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</si>
  <si>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</si>
  <si>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</si>
  <si>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</si>
  <si>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</si>
  <si>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</si>
  <si>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</si>
  <si>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</si>
  <si>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</si>
  <si>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</si>
  <si>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</si>
  <si>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</si>
  <si>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</si>
  <si>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</si>
  <si>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</si>
  <si>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</si>
  <si>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</si>
  <si>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</si>
  <si>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</si>
  <si>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</si>
  <si>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</si>
  <si>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</si>
  <si>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</si>
  <si>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</si>
  <si>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</si>
  <si>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</si>
  <si>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</si>
  <si>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</si>
  <si>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</si>
  <si>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</si>
  <si>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</si>
  <si>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</si>
  <si>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</si>
  <si>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</si>
  <si>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</si>
  <si>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</si>
  <si>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</si>
  <si>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</si>
  <si>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</si>
  <si>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</si>
  <si>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</si>
  <si>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</si>
  <si>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</si>
  <si>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</si>
  <si>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</si>
  <si>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</si>
  <si>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</si>
  <si>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</si>
  <si>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</si>
  <si>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</si>
  <si>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</si>
  <si>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</si>
  <si>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</si>
  <si>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</si>
  <si>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</si>
  <si>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</si>
  <si>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</si>
  <si>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</si>
  <si>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</si>
  <si>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</si>
  <si>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</si>
  <si>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</si>
  <si>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</si>
  <si>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</si>
  <si>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</si>
  <si>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</si>
  <si>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</si>
  <si>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</si>
  <si>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</si>
  <si>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</si>
  <si>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</si>
  <si>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</si>
  <si>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</si>
  <si>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</si>
  <si>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</si>
  <si>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</si>
  <si>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</si>
  <si>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</si>
  <si>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</si>
  <si>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</si>
  <si>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</si>
  <si>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</si>
  <si>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</si>
  <si>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</si>
  <si>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</si>
  <si>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</si>
  <si>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</si>
  <si>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</si>
  <si>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</si>
  <si>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</si>
  <si>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</si>
  <si>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</si>
  <si>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</si>
  <si>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</si>
  <si>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</si>
  <si>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</si>
  <si>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</si>
  <si>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</si>
  <si>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</si>
  <si>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</si>
  <si>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</si>
  <si>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</si>
  <si>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</si>
  <si>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</si>
  <si>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</si>
  <si>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</si>
  <si>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</si>
  <si>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</si>
  <si>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</si>
  <si>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</si>
  <si>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</si>
  <si>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</si>
  <si>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</si>
  <si>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</si>
  <si>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</si>
  <si>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</si>
  <si>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</si>
  <si>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</si>
  <si>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</si>
  <si>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</si>
  <si>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</si>
  <si>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</si>
  <si>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</si>
  <si>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</si>
  <si>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</si>
  <si>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</si>
  <si>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</si>
  <si>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</si>
  <si>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</si>
  <si>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</si>
  <si>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</si>
  <si>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</si>
  <si>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</si>
  <si>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</si>
  <si>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</si>
  <si>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</si>
  <si>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</si>
  <si>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</si>
  <si>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</si>
  <si>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</si>
  <si>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</si>
  <si>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</si>
  <si>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</si>
  <si>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</si>
  <si>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</si>
  <si>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</si>
  <si>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</si>
  <si>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</si>
  <si>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</si>
  <si>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</si>
  <si>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</si>
  <si>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</si>
  <si>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</si>
  <si>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</si>
  <si>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</si>
  <si>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</si>
  <si>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</si>
  <si>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</si>
  <si>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</si>
  <si>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</si>
  <si>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</si>
  <si>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</si>
  <si>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</si>
  <si>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</si>
  <si>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</si>
  <si>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</si>
  <si>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</si>
  <si>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</si>
  <si>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</si>
  <si>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</si>
  <si>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</si>
  <si>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</si>
  <si>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</si>
  <si>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</si>
  <si>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</si>
  <si>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</si>
  <si>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</si>
  <si>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</si>
  <si>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</si>
  <si>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</si>
  <si>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</si>
  <si>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</si>
  <si>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</si>
  <si>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</si>
  <si>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</si>
  <si>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</si>
  <si>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</si>
  <si>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</si>
  <si>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</si>
  <si>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</si>
  <si>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</si>
  <si>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</si>
  <si>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</si>
  <si>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</si>
  <si>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</si>
  <si>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</si>
  <si>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</si>
  <si>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</si>
  <si>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</si>
  <si>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</si>
  <si>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</si>
  <si>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</si>
  <si>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</si>
  <si>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</si>
  <si>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</si>
  <si>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</si>
  <si>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</si>
  <si>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</si>
  <si>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</si>
  <si>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</si>
  <si>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</si>
  <si>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</si>
  <si>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</si>
  <si>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</si>
  <si>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</si>
  <si>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</si>
  <si>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</si>
  <si>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</si>
  <si>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</si>
  <si>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</si>
  <si>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</si>
  <si>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</si>
  <si>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</si>
  <si>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</si>
  <si>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</si>
  <si>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</si>
  <si>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</si>
  <si>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</si>
  <si>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</si>
  <si>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</si>
  <si>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</si>
  <si>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</si>
  <si>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</si>
  <si>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</si>
  <si>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</si>
  <si>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</si>
  <si>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</si>
  <si>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</si>
  <si>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</si>
  <si>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</si>
  <si>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</si>
  <si>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</si>
  <si>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</si>
  <si>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</si>
  <si>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</si>
  <si>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</si>
  <si>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</si>
  <si>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</si>
  <si>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</si>
  <si>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</si>
  <si>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</si>
  <si>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</si>
  <si>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</si>
  <si>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</si>
  <si>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</si>
  <si>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</si>
  <si>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</si>
  <si>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</si>
  <si>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</si>
  <si>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</si>
  <si>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</si>
  <si>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</si>
  <si>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</si>
  <si>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</si>
  <si>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</si>
  <si>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</si>
  <si>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</si>
  <si>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</si>
  <si>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</si>
  <si>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</si>
  <si>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</si>
  <si>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</si>
  <si>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</si>
  <si>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</si>
  <si>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</si>
  <si>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</si>
  <si>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</si>
  <si>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</si>
  <si>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</si>
  <si>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</si>
  <si>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</si>
  <si>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</si>
  <si>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</si>
  <si>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</si>
  <si>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</si>
  <si>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</si>
  <si>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</si>
  <si>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</si>
  <si>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</si>
  <si>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</si>
  <si>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</si>
  <si>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</si>
  <si>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</si>
  <si>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</si>
  <si>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</si>
  <si>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</si>
  <si>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</si>
  <si>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</si>
  <si>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</si>
  <si>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</si>
  <si>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</si>
  <si>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</si>
  <si>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</si>
  <si>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</si>
  <si>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</si>
  <si>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</si>
  <si>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</si>
  <si>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</si>
  <si>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</si>
  <si>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</si>
  <si>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</si>
  <si>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</si>
  <si>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</si>
  <si>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</si>
  <si>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</si>
  <si>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</si>
  <si>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</si>
  <si>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</si>
  <si>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</si>
  <si>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</si>
  <si>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</si>
  <si>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</si>
  <si>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</si>
  <si>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</si>
  <si>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</si>
  <si>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</si>
  <si>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</si>
  <si>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</si>
  <si>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</si>
  <si>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</si>
  <si>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</si>
  <si>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</si>
  <si>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</si>
  <si>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</si>
  <si>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</si>
  <si>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</si>
  <si>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</si>
  <si>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</si>
  <si>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</si>
  <si>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</si>
  <si>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</si>
  <si>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</si>
  <si>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</si>
  <si>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</si>
  <si>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</si>
  <si>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</si>
  <si>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</si>
  <si>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</si>
  <si>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</si>
  <si>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</si>
  <si>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</si>
  <si>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</si>
  <si>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</si>
  <si>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</si>
  <si>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</si>
  <si>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</si>
  <si>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</si>
  <si>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</si>
  <si>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</si>
  <si>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</si>
  <si>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</si>
  <si>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</si>
  <si>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</si>
  <si>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</si>
  <si>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</si>
  <si>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</si>
  <si>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</si>
  <si>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</si>
  <si>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</si>
  <si>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</si>
  <si>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</si>
  <si>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</si>
  <si>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</si>
  <si>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</si>
  <si>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</si>
  <si>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</si>
  <si>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</si>
  <si>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</si>
  <si>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</si>
  <si>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</si>
  <si>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</si>
  <si>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</si>
  <si>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</si>
  <si>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</si>
  <si>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</si>
  <si>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</si>
  <si>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</si>
  <si>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</si>
  <si>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</si>
  <si>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</si>
  <si>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</si>
  <si>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</si>
  <si>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</si>
  <si>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</si>
  <si>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</si>
  <si>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</si>
  <si>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</si>
  <si>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</si>
  <si>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</si>
  <si>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</si>
  <si>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</si>
  <si>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</si>
  <si>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</si>
  <si>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</si>
  <si>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</si>
  <si>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</si>
  <si>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</si>
  <si>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</si>
  <si>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</si>
  <si>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</si>
  <si>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</si>
  <si>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</si>
  <si>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</si>
  <si>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</si>
  <si>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</si>
  <si>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</si>
  <si>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</si>
  <si>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</si>
  <si>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</si>
  <si>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</si>
  <si>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</si>
  <si>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</si>
  <si>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</si>
  <si>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</si>
  <si>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</si>
  <si>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</si>
  <si>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</si>
  <si>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</si>
  <si>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</si>
  <si>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</si>
  <si>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</si>
  <si>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</si>
  <si>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</si>
  <si>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</si>
  <si>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</si>
  <si>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</si>
  <si>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</si>
  <si>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</si>
  <si>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</si>
  <si>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</si>
  <si>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</si>
  <si>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</si>
  <si>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</si>
  <si>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</si>
  <si>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</si>
  <si>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</si>
  <si>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</si>
  <si>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</si>
  <si>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</si>
  <si>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</si>
  <si>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</si>
  <si>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</si>
  <si>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</si>
  <si>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</si>
  <si>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</si>
  <si>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</si>
  <si>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</si>
  <si>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</si>
  <si>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</si>
  <si>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</si>
  <si>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</si>
  <si>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</si>
  <si>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</si>
  <si>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</si>
  <si>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</si>
  <si>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</si>
  <si>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</si>
  <si>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</si>
  <si>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</si>
  <si>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</si>
  <si>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</si>
  <si>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</si>
  <si>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</si>
  <si>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</si>
  <si>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</si>
  <si>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</si>
  <si>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</si>
  <si>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</si>
  <si>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</si>
  <si>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</si>
  <si>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</si>
  <si>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</si>
  <si>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</si>
  <si>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</si>
  <si>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</si>
  <si>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</si>
  <si>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</si>
  <si>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</si>
  <si>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</si>
  <si>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</si>
  <si>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</si>
  <si>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</si>
  <si>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</si>
  <si>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</si>
  <si>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</si>
  <si>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</si>
  <si>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</si>
  <si>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</si>
  <si>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</si>
  <si>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</si>
  <si>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</si>
  <si>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</si>
  <si>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</si>
  <si>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</si>
  <si>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</si>
  <si>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</si>
  <si>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</si>
  <si>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</si>
  <si>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</si>
  <si>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</si>
  <si>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</si>
  <si>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</si>
  <si>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</si>
  <si>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</si>
  <si>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</si>
  <si>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</si>
  <si>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</si>
  <si>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</si>
  <si>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</si>
  <si>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</si>
  <si>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</si>
  <si>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</si>
  <si>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</si>
  <si>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</si>
  <si>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</si>
  <si>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</si>
  <si>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</si>
  <si>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</si>
  <si>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</si>
  <si>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</si>
  <si>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</si>
  <si>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</si>
  <si>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</si>
  <si>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</si>
  <si>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</si>
  <si>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</si>
  <si>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</si>
  <si>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</si>
  <si>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</si>
  <si>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</si>
  <si>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</si>
  <si>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</si>
  <si>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</si>
  <si>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</si>
  <si>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</si>
  <si>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</si>
  <si>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</si>
  <si>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</si>
  <si>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</si>
  <si>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</si>
  <si>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</si>
  <si>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</si>
  <si>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</si>
  <si>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</si>
  <si>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</si>
  <si>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</si>
  <si>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</si>
  <si>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</si>
  <si>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</si>
  <si>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</si>
  <si>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</si>
  <si>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</si>
  <si>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</si>
  <si>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</si>
  <si>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</si>
  <si>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</si>
  <si>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</si>
  <si>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</si>
  <si>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</si>
  <si>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</si>
  <si>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</si>
  <si>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</si>
  <si>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</si>
  <si>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</si>
  <si>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</si>
  <si>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</si>
  <si>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</si>
  <si>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</si>
  <si>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</si>
  <si>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</si>
  <si>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</si>
  <si>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</si>
  <si>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</si>
  <si>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</si>
  <si>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</si>
  <si>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</si>
  <si>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</si>
  <si>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</si>
  <si>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</si>
  <si>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</si>
  <si>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</si>
  <si>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</si>
  <si>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</si>
  <si>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</si>
  <si>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</si>
  <si>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</si>
  <si>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</si>
  <si>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</si>
  <si>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</si>
  <si>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</si>
  <si>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</si>
  <si>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</si>
  <si>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</si>
  <si>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</si>
  <si>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</si>
  <si>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</si>
  <si>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</si>
  <si>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</si>
  <si>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</si>
  <si>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</si>
  <si>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</si>
  <si>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</si>
  <si>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</si>
  <si>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</si>
  <si>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</si>
  <si>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</si>
  <si>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</si>
  <si>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</si>
  <si>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</si>
  <si>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</si>
  <si>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</si>
  <si>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</si>
  <si>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</si>
  <si>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</si>
  <si>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</si>
  <si>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</si>
  <si>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</si>
  <si>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</si>
  <si>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</si>
  <si>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</si>
  <si>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</si>
  <si>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</si>
  <si>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</si>
  <si>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</si>
  <si>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</si>
  <si>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</si>
  <si>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</si>
  <si>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</si>
  <si>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</si>
  <si>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</si>
  <si>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</si>
  <si>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</si>
  <si>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</si>
  <si>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</si>
  <si>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</si>
  <si>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</si>
  <si>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</si>
  <si>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</si>
  <si>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</si>
  <si>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</si>
  <si>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</si>
  <si>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</si>
  <si>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</si>
  <si>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</si>
  <si>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</si>
  <si>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</si>
  <si>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</si>
  <si>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</si>
  <si>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</si>
  <si>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</si>
  <si>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</si>
  <si>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</si>
  <si>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</si>
  <si>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</si>
  <si>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</si>
  <si>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</si>
  <si>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</si>
  <si>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</si>
  <si>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</si>
  <si>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</si>
  <si>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</si>
  <si>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</si>
  <si>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</si>
  <si>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</si>
  <si>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</si>
  <si>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</si>
  <si>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</si>
  <si>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</si>
  <si>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</si>
  <si>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</si>
  <si>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</si>
  <si>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</si>
  <si>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</si>
  <si>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</si>
  <si>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</si>
  <si>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</si>
  <si>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</si>
  <si>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</si>
  <si>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</si>
  <si>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</si>
  <si>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</si>
  <si>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</si>
  <si>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</si>
  <si>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</si>
  <si>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</si>
  <si>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</si>
  <si>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</si>
  <si>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</si>
  <si>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</si>
  <si>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</si>
  <si>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</si>
  <si>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</si>
  <si>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</si>
  <si>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</si>
  <si>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</si>
  <si>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</si>
  <si>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</si>
  <si>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</si>
  <si>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</si>
  <si>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</si>
  <si>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</si>
  <si>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</si>
  <si>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</si>
  <si>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</si>
  <si>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</si>
  <si>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</si>
  <si>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</si>
  <si>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</si>
  <si>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</si>
  <si>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</si>
  <si>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</si>
  <si>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</si>
  <si>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</si>
  <si>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</si>
  <si>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</si>
  <si>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</si>
  <si>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</si>
  <si>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</si>
  <si>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</si>
  <si>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</si>
  <si>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</si>
  <si>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</si>
  <si>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</si>
  <si>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</si>
  <si>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</si>
  <si>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</si>
  <si>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</si>
  <si>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</si>
  <si>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</si>
  <si>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</si>
  <si>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</si>
  <si>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</si>
  <si>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</si>
  <si>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</si>
  <si>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</si>
  <si>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</si>
  <si>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</si>
  <si>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</si>
  <si>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</si>
  <si>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</si>
  <si>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</si>
  <si>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</si>
  <si>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</si>
  <si>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</si>
  <si>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</si>
  <si>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</si>
  <si>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</si>
  <si>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</si>
  <si>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</si>
  <si>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</si>
  <si>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</si>
  <si>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</si>
  <si>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</si>
  <si>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</si>
  <si>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</si>
  <si>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</si>
  <si>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</si>
  <si>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</si>
  <si>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</si>
  <si>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</si>
  <si>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</si>
  <si>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</si>
  <si>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</si>
  <si>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</si>
  <si>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</si>
  <si>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</si>
  <si>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</si>
  <si>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</si>
  <si>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</si>
  <si>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</si>
  <si>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</si>
  <si>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</si>
  <si>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</si>
  <si>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</si>
  <si>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</si>
  <si>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</si>
  <si>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</si>
  <si>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</si>
  <si>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</si>
  <si>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</si>
  <si>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</si>
  <si>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</si>
  <si>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</si>
  <si>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</si>
  <si>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</si>
  <si>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</si>
  <si>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</si>
  <si>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</si>
  <si>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</si>
  <si>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</si>
  <si>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</si>
  <si>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</si>
  <si>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</si>
  <si>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</si>
  <si>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</si>
  <si>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</si>
  <si>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</si>
  <si>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</si>
  <si>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</si>
  <si>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</si>
  <si>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</si>
  <si>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</si>
  <si>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</si>
  <si>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</si>
  <si>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</si>
  <si>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</si>
  <si>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</si>
  <si>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</si>
  <si>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</si>
  <si>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</si>
  <si>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</si>
  <si>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</si>
  <si>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</si>
  <si>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</si>
  <si>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</si>
  <si>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</si>
  <si>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</si>
  <si>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</si>
  <si>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</si>
  <si>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</si>
  <si>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</si>
  <si>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</si>
  <si>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</si>
  <si>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</si>
  <si>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</si>
  <si>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</si>
  <si>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</si>
  <si>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</si>
  <si>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</si>
  <si>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</si>
  <si>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</si>
  <si>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</si>
  <si>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</si>
  <si>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</si>
  <si>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</si>
  <si>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</si>
  <si>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</si>
  <si>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</si>
  <si>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</si>
  <si>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</si>
  <si>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</si>
  <si>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</si>
  <si>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</si>
  <si>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</si>
  <si>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</si>
  <si>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</si>
  <si>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</si>
  <si>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</si>
  <si>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</si>
  <si>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</si>
  <si>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</si>
  <si>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</si>
  <si>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</si>
  <si>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</si>
  <si>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</si>
  <si>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</si>
  <si>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</si>
  <si>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</si>
  <si>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</si>
  <si>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</si>
  <si>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</si>
  <si>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</si>
  <si>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</si>
  <si>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</si>
  <si>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</si>
  <si>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</si>
  <si>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</si>
  <si>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</si>
  <si>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</si>
  <si>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</si>
  <si>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</si>
  <si>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</si>
  <si>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</si>
  <si>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</si>
  <si>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</si>
  <si>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</si>
  <si>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</si>
  <si>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</si>
  <si>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</si>
  <si>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</si>
  <si>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</si>
  <si>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</si>
  <si>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</si>
  <si>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</si>
  <si>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</si>
  <si>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</si>
  <si>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</si>
  <si>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</si>
  <si>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</si>
  <si>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</si>
  <si>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</si>
  <si>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</si>
  <si>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</si>
  <si>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</si>
  <si>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</si>
  <si>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</si>
  <si>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</si>
  <si>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</si>
  <si>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</si>
  <si>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</si>
  <si>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</si>
  <si>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</si>
  <si>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</si>
  <si>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</si>
  <si>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</si>
  <si>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</si>
  <si>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</si>
  <si>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</si>
  <si>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</si>
  <si>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</si>
  <si>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</si>
  <si>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</si>
  <si>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</si>
  <si>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</si>
  <si>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</si>
  <si>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</si>
  <si>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</si>
  <si>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</si>
  <si>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</si>
  <si>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</si>
  <si>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</si>
  <si>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</si>
  <si>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</si>
  <si>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</si>
  <si>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</si>
  <si>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</si>
  <si>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</si>
  <si>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</si>
  <si>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</si>
  <si>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</si>
  <si>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</si>
  <si>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</si>
  <si>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</si>
  <si>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</si>
  <si>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</si>
  <si>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</si>
  <si>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</si>
  <si>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</si>
  <si>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</si>
  <si>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</si>
  <si>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</si>
  <si>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</si>
  <si>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</si>
  <si>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</si>
  <si>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</si>
  <si>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</si>
  <si>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</si>
  <si>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</si>
  <si>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</si>
  <si>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</si>
  <si>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</si>
  <si>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</si>
  <si>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</si>
  <si>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</si>
  <si>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</si>
  <si>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</si>
  <si>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</si>
  <si>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</si>
  <si>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</si>
  <si>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</si>
  <si>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</si>
  <si>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</si>
  <si>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</si>
  <si>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</si>
  <si>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</si>
  <si>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</si>
  <si>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</si>
  <si>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</si>
  <si>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</si>
  <si>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</si>
  <si>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</si>
  <si>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</si>
  <si>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</si>
  <si>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</si>
  <si>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</si>
  <si>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</si>
  <si>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</si>
  <si>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</si>
  <si>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</si>
  <si>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</si>
  <si>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</si>
  <si>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</si>
  <si>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</si>
  <si>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</si>
  <si>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</si>
  <si>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</si>
  <si>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</si>
  <si>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</si>
  <si>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</si>
  <si>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</si>
  <si>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</si>
  <si>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</si>
  <si>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</si>
  <si>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</si>
  <si>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</si>
  <si>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</si>
  <si>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</si>
  <si>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</si>
  <si>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</si>
  <si>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</si>
  <si>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</si>
  <si>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</si>
  <si>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</si>
  <si>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</si>
  <si>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</si>
  <si>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</si>
  <si>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</si>
  <si>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</si>
  <si>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</si>
  <si>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</si>
  <si>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</si>
  <si>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</si>
  <si>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</si>
  <si>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</si>
  <si>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</si>
  <si>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</si>
  <si>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</si>
  <si>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</si>
  <si>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</si>
  <si>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</si>
  <si>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</si>
  <si>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</si>
  <si>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</si>
  <si>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</si>
  <si>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</si>
  <si>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</si>
  <si>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</si>
  <si>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</si>
  <si>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</si>
  <si>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</si>
  <si>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</si>
  <si>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</si>
  <si>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</si>
  <si>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</si>
  <si>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</si>
  <si>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</si>
  <si>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</si>
  <si>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</si>
  <si>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</si>
  <si>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</si>
  <si>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</si>
  <si>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</si>
  <si>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</si>
  <si>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</si>
  <si>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</si>
  <si>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</si>
  <si>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</si>
  <si>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</si>
  <si>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</si>
  <si>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</si>
  <si>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</si>
  <si>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</si>
  <si>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</si>
  <si>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</si>
  <si>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</si>
  <si>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</si>
  <si>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</si>
  <si>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</si>
  <si>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</si>
  <si>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</si>
  <si>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</si>
  <si>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</si>
  <si>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</si>
  <si>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</si>
  <si>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</si>
  <si>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</si>
  <si>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</si>
  <si>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</si>
  <si>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</si>
  <si>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</si>
  <si>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</si>
  <si>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</si>
  <si>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</si>
  <si>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</si>
  <si>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</si>
  <si>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</si>
  <si>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</si>
  <si>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</si>
  <si>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</si>
  <si>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</si>
  <si>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</si>
  <si>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</si>
  <si>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</si>
  <si>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</si>
  <si>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</si>
  <si>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</si>
  <si>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</si>
  <si>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</si>
  <si>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</si>
  <si>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</si>
  <si>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</si>
  <si>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</si>
  <si>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</si>
  <si>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</si>
  <si>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</si>
  <si>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</si>
  <si>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</si>
  <si>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</si>
  <si>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</si>
  <si>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</si>
  <si>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</si>
  <si>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</si>
  <si>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</si>
  <si>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</si>
  <si>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</si>
  <si>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</si>
  <si>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</si>
  <si>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</si>
  <si>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</si>
  <si>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</si>
  <si>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</si>
  <si>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</si>
  <si>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</si>
  <si>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</si>
  <si>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</si>
  <si>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</si>
  <si>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</si>
  <si>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</si>
  <si>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</si>
  <si>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</si>
  <si>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</si>
  <si>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</si>
  <si>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</si>
  <si>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</si>
  <si>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</si>
  <si>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</si>
  <si>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</si>
  <si>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</si>
  <si>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</si>
  <si>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</si>
  <si>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</si>
  <si>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</si>
  <si>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</si>
  <si>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</si>
  <si>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</si>
  <si>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</si>
  <si>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</si>
  <si>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</si>
  <si>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</si>
  <si>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</si>
  <si>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</si>
  <si>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</si>
  <si>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</si>
  <si>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</si>
  <si>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</si>
  <si>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</si>
  <si>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</si>
  <si>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</si>
  <si>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</si>
  <si>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</si>
  <si>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</si>
  <si>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</si>
  <si>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</si>
  <si>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</si>
  <si>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</si>
  <si>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</si>
  <si>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</si>
  <si>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</si>
  <si>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</si>
  <si>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</si>
  <si>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</si>
  <si>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</si>
  <si>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</si>
  <si>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</si>
  <si>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</si>
  <si>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</si>
  <si>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</si>
  <si>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</si>
  <si>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</si>
  <si>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</si>
  <si>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</si>
  <si>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</si>
  <si>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</si>
  <si>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</si>
  <si>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</si>
  <si>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</si>
  <si>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</si>
  <si>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</si>
  <si>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</si>
  <si>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</si>
  <si>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</si>
  <si>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</si>
  <si>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</si>
  <si>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</si>
  <si>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</si>
  <si>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</si>
  <si>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</si>
  <si>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</si>
  <si>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</si>
  <si>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</si>
  <si>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</si>
  <si>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</si>
  <si>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</si>
  <si>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</si>
  <si>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</si>
  <si>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</si>
  <si>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</si>
  <si>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</si>
  <si>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</si>
  <si>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</si>
  <si>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</si>
  <si>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</si>
  <si>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</si>
  <si>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</si>
  <si>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</si>
  <si>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</si>
  <si>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</si>
  <si>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</si>
  <si>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</si>
  <si>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</si>
  <si>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</si>
  <si>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</si>
  <si>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</si>
  <si>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</si>
  <si>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</si>
  <si>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</si>
  <si>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</si>
  <si>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</si>
  <si>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</si>
  <si>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</si>
  <si>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</si>
  <si>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</si>
  <si>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</si>
  <si>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</si>
  <si>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</si>
  <si>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</si>
  <si>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</si>
  <si>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</si>
  <si>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</si>
  <si>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</si>
  <si>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</si>
  <si>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</si>
  <si>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</si>
  <si>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</si>
  <si>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</si>
  <si>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</si>
  <si>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</si>
  <si>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</si>
  <si>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</si>
  <si>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</si>
  <si>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</si>
  <si>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</si>
  <si>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</si>
  <si>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</si>
  <si>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</si>
  <si>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</si>
  <si>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</si>
  <si>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</si>
  <si>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</si>
  <si>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</si>
  <si>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</si>
  <si>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</si>
  <si>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</si>
  <si>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</si>
  <si>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</si>
  <si>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</si>
  <si>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</si>
  <si>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</si>
  <si>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</si>
  <si>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</si>
  <si>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</si>
  <si>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</si>
  <si>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</si>
  <si>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</si>
  <si>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</si>
  <si>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</si>
  <si>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</si>
  <si>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</si>
  <si>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</si>
  <si>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</si>
  <si>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</si>
  <si>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</si>
  <si>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</si>
  <si>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</si>
  <si>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</si>
  <si>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</si>
  <si>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</si>
  <si>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</si>
  <si>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</si>
  <si>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</si>
  <si>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</si>
  <si>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</si>
  <si>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</si>
  <si>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</si>
  <si>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</si>
  <si>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</si>
  <si>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</si>
  <si>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</si>
  <si>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</si>
  <si>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</si>
  <si>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</si>
  <si>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</si>
  <si>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</si>
  <si>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</si>
  <si>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</si>
  <si>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</si>
  <si>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</si>
  <si>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</si>
  <si>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</si>
  <si>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</si>
  <si>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</si>
  <si>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</si>
  <si>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</si>
  <si>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</si>
  <si>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</si>
  <si>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</si>
  <si>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</si>
  <si>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</si>
  <si>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</si>
  <si>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</si>
  <si>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</si>
  <si>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</si>
  <si>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</si>
  <si>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</si>
  <si>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</si>
  <si>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</si>
  <si>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</si>
  <si>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</si>
  <si>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</si>
  <si>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</si>
  <si>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</si>
  <si>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</si>
  <si>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</si>
  <si>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</si>
  <si>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</si>
  <si>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</si>
  <si>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</si>
  <si>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</si>
  <si>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</si>
  <si>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</si>
  <si>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</si>
  <si>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</si>
  <si>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</si>
  <si>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</si>
  <si>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</si>
  <si>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</si>
  <si>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</si>
  <si>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</si>
  <si>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</si>
  <si>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</si>
  <si>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</si>
  <si>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</si>
  <si>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</si>
  <si>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</si>
  <si>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</si>
  <si>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</si>
  <si>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</si>
  <si>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</si>
  <si>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</si>
  <si>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</si>
  <si>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</si>
  <si>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</si>
  <si>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</si>
  <si>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</si>
  <si>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</si>
  <si>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</si>
  <si>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</si>
  <si>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</si>
  <si>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</si>
  <si>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</si>
  <si>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</si>
  <si>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</si>
  <si>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</si>
  <si>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</si>
  <si>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</si>
  <si>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</si>
  <si>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</si>
  <si>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</si>
  <si>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</si>
  <si>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</si>
  <si>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</si>
  <si>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</si>
  <si>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</si>
  <si>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</si>
  <si>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</si>
  <si>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</si>
  <si>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</si>
  <si>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</si>
  <si>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</si>
  <si>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</si>
  <si>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</si>
  <si>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</si>
  <si>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</si>
  <si>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</si>
  <si>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</si>
  <si>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</si>
  <si>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</si>
  <si>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</si>
  <si>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</si>
  <si>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</si>
  <si>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</si>
  <si>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</si>
  <si>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</si>
  <si>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</si>
  <si>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</si>
  <si>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</si>
  <si>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</si>
  <si>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</si>
  <si>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</si>
  <si>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</si>
  <si>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</si>
  <si>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</si>
  <si>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</si>
  <si>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</si>
  <si>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</si>
  <si>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</si>
  <si>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</si>
  <si>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</si>
  <si>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</si>
  <si>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</si>
  <si>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</si>
  <si>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</si>
  <si>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</si>
  <si>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</si>
  <si>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</si>
  <si>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</si>
  <si>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</si>
  <si>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</si>
  <si>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</si>
  <si>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</si>
  <si>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</si>
  <si>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</si>
  <si>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</si>
  <si>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</si>
  <si>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</si>
  <si>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</si>
  <si>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</si>
  <si>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</si>
  <si>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</si>
  <si>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</si>
  <si>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</si>
  <si>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</si>
  <si>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</si>
  <si>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</si>
  <si>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</si>
  <si>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</si>
  <si>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</si>
  <si>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</si>
  <si>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</si>
  <si>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</si>
  <si>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</si>
  <si>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</si>
  <si>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</si>
  <si>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</si>
  <si>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</si>
  <si>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</si>
  <si>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</si>
  <si>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</si>
  <si>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</si>
  <si>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</si>
  <si>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</si>
  <si>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</si>
  <si>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</si>
  <si>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</si>
  <si>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</si>
  <si>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</si>
  <si>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</si>
  <si>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</si>
  <si>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</si>
  <si>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</si>
  <si>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</si>
  <si>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</si>
  <si>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</si>
  <si>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</si>
  <si>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</si>
  <si>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</si>
  <si>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</si>
  <si>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</si>
  <si>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</si>
  <si>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</si>
  <si>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</si>
  <si>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</si>
  <si>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</si>
  <si>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</si>
  <si>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</si>
  <si>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</si>
  <si>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</si>
  <si>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</si>
  <si>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</si>
  <si>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</si>
  <si>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</si>
  <si>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</si>
  <si>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</si>
  <si>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</si>
  <si>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</si>
  <si>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</si>
  <si>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</si>
  <si>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</si>
  <si>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</si>
  <si>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</si>
  <si>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</si>
  <si>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</si>
  <si>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</si>
  <si>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</si>
  <si>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</si>
  <si>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</si>
  <si>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</si>
  <si>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</si>
  <si>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</si>
  <si>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</si>
  <si>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</si>
  <si>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</si>
  <si>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</si>
  <si>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</si>
  <si>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</si>
  <si>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</si>
  <si>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</si>
  <si>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</si>
  <si>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</si>
  <si>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</si>
  <si>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</si>
  <si>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</si>
  <si>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</si>
  <si>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</si>
  <si>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</si>
  <si>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</si>
  <si>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</si>
  <si>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</si>
  <si>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</si>
  <si>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</si>
  <si>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</si>
  <si>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</si>
  <si>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</si>
  <si>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</si>
  <si>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</si>
  <si>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</si>
  <si>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</si>
  <si>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</si>
  <si>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</si>
  <si>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</si>
  <si>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</si>
  <si>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</si>
  <si>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</si>
  <si>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</si>
  <si>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</si>
  <si>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</si>
  <si>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</si>
  <si>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</si>
  <si>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</si>
  <si>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</si>
  <si>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</si>
  <si>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</si>
  <si>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</si>
  <si>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</si>
  <si>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</si>
  <si>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</si>
  <si>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</si>
  <si>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</si>
  <si>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</si>
  <si>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</si>
  <si>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</si>
  <si>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</si>
  <si>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</si>
  <si>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</si>
  <si>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</si>
  <si>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</si>
  <si>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</si>
  <si>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</si>
  <si>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</si>
  <si>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</si>
  <si>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</si>
  <si>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</si>
  <si>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</si>
  <si>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</si>
  <si>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</si>
  <si>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</si>
  <si>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</si>
  <si>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</si>
  <si>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</si>
  <si>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</si>
  <si>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</si>
  <si>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</si>
  <si>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</si>
  <si>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</si>
  <si>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</si>
  <si>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</si>
  <si>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</si>
  <si>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</si>
  <si>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</si>
  <si>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</si>
  <si>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</si>
  <si>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</si>
  <si>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</si>
  <si>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</si>
  <si>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</si>
  <si>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</si>
  <si>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</si>
  <si>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</si>
  <si>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</si>
  <si>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</si>
  <si>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</si>
  <si>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</si>
  <si>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</si>
  <si>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</si>
  <si>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</si>
  <si>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</si>
  <si>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</si>
  <si>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</si>
  <si>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</si>
  <si>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</si>
  <si>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</si>
  <si>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</si>
  <si>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</si>
  <si>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</si>
  <si>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</si>
  <si>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</si>
  <si>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</si>
  <si>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</si>
  <si>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</si>
  <si>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</si>
  <si>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</si>
  <si>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</si>
  <si>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</si>
  <si>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</si>
  <si>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</si>
  <si>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</si>
  <si>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</si>
  <si>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</si>
  <si>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</si>
  <si>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</si>
  <si>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</si>
  <si>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</si>
  <si>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</si>
  <si>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</si>
  <si>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</si>
  <si>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</si>
  <si>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</si>
  <si>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</si>
  <si>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</si>
  <si>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</si>
  <si>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</si>
  <si>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</si>
  <si>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</si>
  <si>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</si>
  <si>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</si>
  <si>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</si>
  <si>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</si>
  <si>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</si>
  <si>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</si>
  <si>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</si>
  <si>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</si>
  <si>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</si>
  <si>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</si>
  <si>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</si>
  <si>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</si>
  <si>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</si>
  <si>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</si>
  <si>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</si>
  <si>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</si>
  <si>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</si>
  <si>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</si>
  <si>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</si>
  <si>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</si>
  <si>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</si>
  <si>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</si>
  <si>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</si>
  <si>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</si>
  <si>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</si>
  <si>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</si>
  <si>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</si>
  <si>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</si>
  <si>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</si>
  <si>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</si>
  <si>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</si>
  <si>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</si>
  <si>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</si>
  <si>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</si>
  <si>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</si>
  <si>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</si>
  <si>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</si>
  <si>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</si>
  <si>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</si>
  <si>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</si>
  <si>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</si>
  <si>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</si>
  <si>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</si>
  <si>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</si>
  <si>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</si>
  <si>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</si>
  <si>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</si>
  <si>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</si>
  <si>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</si>
  <si>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</si>
  <si>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</si>
  <si>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</si>
  <si>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</si>
  <si>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</si>
  <si>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</si>
  <si>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</si>
  <si>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</si>
  <si>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</si>
  <si>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</si>
  <si>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</si>
  <si>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</si>
  <si>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</si>
  <si>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</si>
  <si>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</si>
  <si>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</si>
  <si>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</si>
  <si>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</si>
  <si>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</si>
  <si>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</si>
  <si>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</si>
  <si>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</si>
  <si>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</si>
  <si>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</si>
  <si>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</si>
  <si>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</si>
  <si>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</si>
  <si>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</si>
  <si>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</si>
  <si>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</si>
  <si>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</si>
  <si>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</si>
  <si>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</si>
  <si>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</si>
  <si>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</si>
  <si>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</si>
  <si>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</si>
  <si>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</si>
  <si>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</si>
  <si>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</si>
  <si>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</si>
  <si>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</si>
  <si>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</si>
  <si>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</si>
  <si>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</si>
  <si>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</si>
  <si>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</si>
  <si>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</si>
  <si>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</si>
  <si>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</si>
  <si>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</si>
  <si>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</si>
  <si>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</si>
  <si>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</si>
  <si>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</si>
  <si>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</si>
  <si>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</si>
  <si>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</si>
  <si>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</si>
  <si>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</si>
  <si>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</si>
  <si>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</si>
  <si>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</si>
  <si>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</si>
  <si>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</si>
  <si>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</si>
  <si>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</si>
  <si>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</si>
  <si>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</si>
  <si>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</si>
  <si>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</si>
  <si>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</si>
  <si>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</si>
  <si>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</si>
  <si>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</si>
  <si>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</si>
  <si>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</si>
  <si>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</si>
  <si>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</si>
  <si>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</si>
  <si>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</si>
  <si>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</si>
  <si>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</si>
  <si>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</si>
  <si>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</si>
  <si>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</si>
  <si>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</si>
  <si>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</si>
  <si>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</si>
  <si>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</si>
  <si>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</si>
  <si>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</si>
  <si>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</si>
  <si>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</si>
  <si>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</si>
  <si>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</si>
  <si>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</si>
  <si>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</si>
  <si>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</si>
  <si>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</si>
  <si>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</si>
  <si>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</si>
  <si>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</si>
  <si>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</si>
  <si>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</si>
  <si>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</si>
  <si>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</si>
  <si>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</si>
  <si>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</si>
  <si>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</si>
  <si>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</si>
  <si>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</si>
  <si>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</si>
  <si>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</si>
  <si>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</si>
  <si>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</si>
  <si>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</si>
  <si>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</si>
  <si>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</si>
  <si>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</si>
  <si>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</si>
  <si>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</si>
  <si>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</si>
  <si>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</si>
  <si>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</si>
  <si>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</si>
  <si>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</si>
  <si>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</si>
  <si>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</si>
  <si>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</si>
  <si>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</si>
  <si>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</si>
  <si>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</si>
  <si>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</si>
  <si>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</si>
  <si>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</si>
  <si>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</si>
  <si>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</si>
  <si>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</si>
  <si>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</si>
  <si>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</si>
  <si>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</si>
  <si>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</si>
  <si>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</si>
  <si>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</si>
  <si>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</si>
  <si>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</si>
  <si>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</si>
  <si>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</si>
  <si>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</si>
  <si>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</si>
  <si>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</si>
  <si>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</si>
  <si>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</si>
  <si>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</si>
  <si>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</si>
  <si>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</si>
  <si>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</si>
  <si>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</si>
  <si>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</si>
  <si>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</si>
  <si>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</si>
  <si>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</si>
  <si>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</si>
  <si>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</si>
  <si>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</si>
  <si>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</si>
  <si>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</si>
  <si>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</si>
  <si>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</si>
  <si>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</si>
  <si>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</si>
  <si>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</si>
  <si>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</si>
  <si>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</si>
  <si>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</si>
  <si>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</si>
  <si>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</si>
  <si>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</si>
  <si>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</si>
  <si>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</si>
  <si>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</si>
  <si>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</si>
  <si>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</si>
  <si>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</si>
  <si>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</si>
  <si>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</si>
  <si>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</si>
  <si>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</si>
  <si>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</si>
  <si>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</si>
  <si>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</si>
  <si>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</si>
  <si>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</si>
  <si>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</si>
  <si>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</si>
  <si>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</si>
  <si>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</si>
  <si>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</si>
  <si>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</si>
  <si>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</si>
  <si>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</si>
  <si>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</si>
  <si>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</si>
  <si>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</si>
  <si>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</si>
  <si>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</si>
  <si>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</si>
  <si>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</si>
  <si>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</si>
  <si>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</si>
  <si>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</si>
  <si>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</si>
  <si>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</si>
  <si>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</si>
  <si>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</si>
  <si>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</si>
  <si>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</si>
  <si>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</si>
  <si>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</si>
  <si>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</si>
  <si>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</si>
  <si>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</si>
  <si>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</si>
  <si>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</si>
  <si>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</si>
  <si>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</si>
  <si>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</si>
  <si>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</si>
  <si>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</si>
  <si>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</si>
  <si>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</si>
  <si>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</si>
  <si>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</si>
  <si>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</si>
  <si>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</si>
  <si>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</si>
  <si>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</si>
  <si>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</si>
  <si>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</si>
  <si>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</si>
  <si>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</si>
  <si>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</si>
  <si>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</si>
  <si>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</si>
  <si>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</si>
  <si>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</si>
  <si>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</si>
  <si>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</si>
  <si>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</si>
  <si>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</si>
  <si>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</si>
  <si>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</si>
  <si>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</si>
  <si>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</si>
  <si>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</si>
  <si>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</si>
  <si>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</si>
  <si>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</si>
  <si>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</si>
  <si>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</si>
  <si>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</si>
  <si>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</si>
  <si>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</si>
  <si>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</si>
  <si>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</si>
  <si>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</si>
  <si>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</si>
  <si>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</si>
  <si>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</si>
  <si>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</si>
  <si>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</si>
  <si>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</si>
  <si>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</si>
  <si>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</si>
  <si>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</si>
  <si>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</si>
  <si>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</si>
  <si>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</si>
  <si>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</si>
  <si>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</si>
  <si>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</si>
  <si>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</si>
  <si>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</si>
  <si>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</si>
  <si>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</si>
  <si>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</si>
  <si>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</si>
  <si>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</si>
  <si>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</si>
  <si>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</si>
  <si>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</si>
  <si>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</si>
  <si>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</si>
  <si>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</si>
  <si>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</si>
  <si>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</si>
  <si>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</si>
  <si>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</si>
  <si>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</si>
  <si>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</si>
  <si>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</si>
  <si>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</si>
  <si>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</si>
  <si>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</si>
  <si>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</si>
  <si>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</si>
  <si>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</si>
  <si>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</si>
  <si>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</si>
  <si>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</si>
  <si>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</si>
  <si>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</si>
  <si>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</si>
  <si>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</si>
  <si>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</si>
  <si>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</si>
  <si>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</si>
  <si>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</si>
  <si>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</si>
  <si>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</si>
  <si>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</si>
  <si>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</si>
  <si>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</si>
  <si>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</si>
  <si>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</si>
  <si>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</si>
  <si>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</si>
  <si>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</si>
  <si>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</si>
  <si>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</si>
  <si>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</si>
  <si>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</si>
  <si>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</si>
  <si>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</si>
  <si>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</si>
  <si>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</si>
  <si>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</si>
  <si>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</si>
  <si>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</si>
  <si>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</si>
  <si>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</si>
  <si>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</si>
  <si>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</si>
  <si>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</si>
  <si>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</si>
  <si>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</si>
  <si>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</si>
  <si>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</si>
  <si>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</si>
  <si>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</si>
  <si>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</si>
  <si>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</si>
  <si>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</si>
  <si>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</si>
  <si>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</si>
  <si>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</si>
  <si>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</si>
  <si>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</si>
  <si>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</si>
  <si>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</si>
  <si>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</si>
  <si>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</si>
  <si>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</si>
  <si>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</si>
  <si>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</si>
  <si>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</si>
  <si>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</si>
  <si>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</si>
  <si>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</si>
  <si>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</si>
  <si>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</si>
  <si>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</si>
  <si>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</si>
  <si>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</si>
  <si>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</si>
  <si>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</si>
  <si>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</si>
  <si>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</si>
  <si>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</si>
  <si>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</si>
  <si>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</si>
  <si>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</si>
  <si>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</si>
  <si>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</si>
  <si>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</si>
  <si>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</si>
  <si>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</si>
  <si>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</si>
  <si>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</si>
  <si>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</si>
  <si>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</si>
  <si>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</si>
  <si>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</si>
  <si>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</si>
  <si>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</si>
  <si>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</si>
  <si>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</si>
  <si>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</si>
  <si>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</si>
  <si>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</si>
  <si>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</si>
  <si>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</si>
  <si>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</si>
  <si>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</si>
  <si>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</si>
  <si>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</si>
  <si>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</si>
  <si>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</si>
  <si>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</si>
  <si>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</si>
  <si>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</si>
  <si>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</si>
  <si>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</si>
  <si>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</si>
  <si>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</si>
  <si>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</si>
  <si>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</si>
  <si>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</si>
  <si>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</si>
  <si>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</si>
  <si>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</si>
  <si>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</si>
  <si>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</si>
  <si>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</si>
  <si>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</si>
  <si>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</si>
  <si>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</si>
  <si>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</si>
  <si>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</si>
  <si>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</si>
  <si>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</si>
  <si>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</si>
  <si>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</si>
  <si>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</si>
  <si>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</si>
  <si>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</si>
  <si>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</si>
  <si>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</si>
  <si>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</si>
  <si>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</si>
  <si>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</si>
  <si>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</si>
  <si>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</si>
  <si>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</si>
  <si>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</si>
  <si>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</si>
  <si>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</si>
  <si>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</si>
  <si>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</si>
  <si>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</si>
  <si>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</si>
  <si>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</si>
  <si>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</si>
  <si>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</si>
  <si>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</si>
  <si>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</si>
  <si>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</si>
  <si>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</si>
  <si>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</si>
  <si>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</si>
  <si>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</si>
  <si>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</si>
  <si>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</si>
  <si>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</si>
  <si>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</si>
  <si>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</si>
  <si>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</si>
  <si>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</si>
  <si>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</si>
  <si>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</si>
  <si>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</si>
  <si>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</si>
  <si>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</si>
  <si>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</si>
  <si>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</si>
  <si>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</si>
  <si>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</si>
  <si>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</si>
  <si>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</si>
  <si>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</si>
  <si>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</si>
  <si>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</si>
  <si>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</si>
  <si>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</si>
  <si>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</si>
  <si>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</si>
  <si>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</si>
  <si>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</si>
  <si>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</si>
  <si>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</si>
  <si>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</si>
  <si>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</si>
  <si>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</si>
  <si>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</si>
  <si>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</si>
  <si>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</si>
  <si>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</si>
  <si>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</si>
  <si>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</si>
  <si>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</si>
  <si>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</si>
  <si>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</si>
  <si>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</si>
  <si>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</si>
  <si>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</si>
  <si>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</si>
  <si>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</si>
  <si>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</si>
  <si>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</si>
  <si>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</si>
  <si>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</si>
  <si>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</si>
  <si>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</si>
  <si>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</si>
  <si>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</si>
  <si>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</si>
  <si>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</si>
  <si>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</si>
  <si>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</si>
  <si>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</si>
  <si>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</si>
  <si>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</si>
  <si>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</si>
  <si>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</si>
  <si>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</si>
  <si>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</si>
  <si>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</si>
  <si>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</si>
  <si>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</si>
  <si>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</si>
  <si>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</si>
  <si>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</si>
  <si>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</si>
  <si>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</si>
  <si>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</si>
  <si>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</si>
  <si>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</si>
  <si>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</si>
  <si>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</si>
  <si>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</si>
  <si>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</si>
  <si>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</si>
  <si>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</si>
  <si>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</si>
  <si>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</si>
  <si>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</si>
  <si>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</si>
  <si>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</si>
  <si>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</si>
  <si>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</si>
  <si>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</si>
  <si>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</si>
  <si>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</si>
  <si>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</si>
  <si>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</si>
  <si>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</si>
  <si>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</si>
  <si>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</si>
  <si>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</si>
  <si>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</si>
  <si>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</si>
  <si>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</si>
  <si>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</si>
  <si>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</si>
  <si>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</si>
  <si>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</si>
  <si>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</si>
  <si>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</si>
  <si>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</si>
  <si>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</si>
  <si>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</si>
  <si>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</si>
  <si>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</si>
  <si>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</si>
  <si>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</si>
  <si>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</si>
  <si>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</si>
  <si>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</si>
  <si>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</si>
  <si>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</si>
  <si>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</si>
  <si>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</si>
  <si>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</si>
  <si>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</si>
  <si>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</si>
  <si>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</si>
  <si>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</si>
  <si>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</si>
  <si>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</si>
  <si>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</si>
  <si>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</si>
  <si>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</si>
  <si>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</si>
  <si>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</si>
  <si>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</si>
  <si>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</si>
  <si>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</si>
  <si>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</si>
  <si>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</si>
  <si>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</si>
  <si>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</si>
  <si>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</si>
  <si>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</si>
  <si>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</si>
  <si>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</si>
  <si>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</si>
  <si>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</si>
  <si>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</si>
  <si>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</si>
  <si>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</si>
  <si>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</si>
  <si>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</si>
  <si>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</si>
  <si>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</si>
  <si>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</si>
  <si>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</si>
  <si>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</si>
  <si>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</si>
  <si>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</si>
  <si>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</si>
  <si>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</si>
  <si>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</si>
  <si>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</si>
  <si>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</si>
  <si>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</si>
  <si>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</si>
  <si>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</si>
  <si>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</si>
  <si>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</si>
  <si>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</si>
  <si>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</si>
  <si>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</si>
  <si>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</si>
  <si>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</si>
  <si>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</si>
  <si>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</si>
  <si>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</si>
  <si>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</si>
  <si>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</si>
  <si>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</si>
  <si>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</si>
  <si>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</si>
  <si>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</si>
  <si>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</si>
  <si>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</si>
  <si>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</si>
  <si>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</si>
  <si>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</si>
  <si>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</si>
  <si>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</si>
  <si>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</si>
  <si>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</si>
  <si>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</si>
  <si>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</si>
  <si>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</si>
  <si>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</si>
  <si>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</si>
  <si>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</si>
  <si>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</si>
  <si>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</si>
  <si>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</si>
  <si>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</si>
  <si>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</si>
  <si>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</si>
  <si>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</si>
  <si>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</si>
  <si>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</si>
  <si>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</si>
  <si>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</si>
  <si>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</si>
  <si>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</si>
  <si>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</si>
  <si>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</si>
  <si>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</si>
  <si>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</si>
  <si>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</si>
  <si>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</si>
  <si>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</si>
  <si>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</si>
  <si>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</si>
  <si>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</si>
  <si>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</si>
  <si>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</si>
  <si>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</si>
  <si>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</si>
  <si>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</si>
  <si>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</si>
  <si>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</si>
  <si>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</si>
  <si>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</si>
  <si>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</si>
  <si>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</si>
  <si>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</si>
  <si>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</si>
  <si>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</si>
  <si>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</si>
  <si>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</si>
  <si>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</si>
  <si>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</si>
  <si>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</si>
  <si>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</si>
  <si>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</si>
  <si>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</si>
  <si>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</si>
  <si>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</si>
  <si>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</si>
  <si>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</si>
  <si>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</si>
  <si>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</si>
  <si>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</si>
  <si>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</si>
  <si>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</si>
  <si>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</si>
  <si>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</si>
  <si>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</si>
  <si>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</si>
  <si>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</si>
  <si>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</si>
  <si>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</si>
  <si>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</si>
  <si>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</si>
  <si>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</si>
  <si>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</si>
  <si>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</si>
  <si>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</si>
  <si>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</si>
  <si>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</si>
  <si>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</si>
  <si>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</si>
  <si>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</si>
  <si>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</si>
  <si>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</si>
  <si>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</si>
  <si>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</si>
  <si>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</si>
  <si>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</si>
  <si>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</si>
  <si>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</si>
  <si>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</si>
  <si>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</si>
  <si>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</si>
  <si>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</si>
  <si>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</si>
  <si>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</si>
  <si>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</si>
  <si>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</si>
  <si>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</si>
  <si>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</si>
  <si>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</si>
  <si>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</si>
  <si>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</si>
  <si>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</si>
  <si>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</si>
  <si>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</si>
  <si>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</si>
  <si>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</si>
  <si>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</si>
  <si>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</si>
  <si>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</si>
  <si>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</si>
  <si>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</si>
  <si>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</si>
  <si>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</si>
  <si>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</si>
  <si>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</si>
  <si>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</si>
  <si>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</si>
  <si>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</si>
  <si>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</si>
  <si>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</si>
  <si>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</si>
  <si>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</si>
  <si>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</si>
  <si>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</si>
  <si>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</si>
  <si>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</si>
  <si>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</si>
  <si>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</si>
  <si>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</si>
  <si>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</si>
  <si>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</si>
  <si>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</si>
  <si>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</si>
  <si>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</si>
  <si>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</si>
  <si>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</si>
  <si>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</si>
  <si>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</si>
  <si>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</si>
  <si>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</si>
  <si>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</si>
  <si>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</si>
  <si>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</si>
  <si>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</si>
  <si>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</si>
  <si>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</si>
  <si>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</si>
  <si>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</si>
  <si>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</si>
  <si>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</si>
  <si>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</si>
  <si>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</si>
  <si>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</si>
  <si>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</si>
  <si>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</si>
  <si>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</si>
  <si>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</si>
  <si>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</si>
  <si>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</si>
  <si>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</si>
  <si>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</si>
  <si>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</si>
  <si>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</si>
  <si>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</si>
  <si>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</si>
  <si>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</si>
  <si>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</si>
  <si>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</si>
  <si>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</si>
  <si>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</si>
  <si>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</si>
  <si>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</si>
  <si>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</si>
  <si>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</si>
  <si>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</si>
  <si>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</si>
  <si>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</si>
  <si>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</si>
  <si>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</si>
  <si>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</si>
  <si>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</si>
  <si>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</si>
  <si>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</si>
  <si>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</si>
  <si>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</si>
  <si>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</si>
  <si>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</si>
  <si>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</si>
  <si>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</si>
  <si>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</si>
  <si>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</si>
  <si>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</si>
  <si>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</si>
  <si>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</si>
  <si>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</si>
  <si>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</si>
  <si>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</si>
  <si>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</si>
  <si>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</si>
  <si>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</si>
  <si>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</si>
  <si>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</si>
  <si>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</si>
  <si>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</si>
  <si>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</si>
  <si>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</si>
  <si>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</si>
  <si>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</si>
  <si>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</si>
  <si>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</si>
  <si>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</si>
  <si>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</si>
  <si>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</si>
  <si>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</si>
  <si>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</si>
  <si>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</si>
  <si>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</si>
  <si>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</si>
  <si>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</si>
  <si>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</si>
  <si>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</si>
  <si>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</si>
  <si>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</si>
  <si>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</si>
  <si>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</si>
  <si>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</si>
  <si>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</si>
  <si>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</si>
  <si>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</si>
  <si>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</si>
  <si>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</si>
  <si>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</si>
  <si>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</si>
  <si>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</si>
  <si>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</si>
  <si>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</si>
  <si>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</si>
  <si>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</si>
  <si>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</si>
  <si>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</si>
  <si>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</si>
  <si>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</si>
  <si>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</si>
  <si>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</si>
  <si>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</si>
  <si>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</si>
  <si>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</si>
  <si>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</si>
  <si>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</si>
  <si>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</si>
  <si>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</si>
  <si>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</si>
  <si>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</si>
  <si>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</si>
  <si>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</si>
  <si>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</si>
  <si>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</si>
  <si>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</si>
  <si>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</si>
  <si>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</si>
  <si>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</si>
  <si>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</si>
  <si>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</si>
  <si>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</si>
  <si>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</si>
  <si>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</si>
  <si>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</si>
  <si>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</si>
  <si>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</si>
  <si>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</si>
  <si>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</si>
  <si>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</si>
  <si>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</si>
  <si>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</si>
  <si>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</si>
  <si>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</si>
  <si>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</si>
  <si>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</si>
  <si>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</si>
  <si>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</si>
  <si>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</si>
  <si>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</si>
  <si>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</si>
  <si>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</si>
  <si>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</si>
  <si>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</si>
  <si>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</si>
  <si>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</si>
  <si>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</si>
  <si>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</si>
  <si>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</si>
  <si>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</si>
  <si>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</si>
  <si>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</si>
  <si>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</si>
  <si>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</si>
  <si>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</si>
  <si>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</si>
  <si>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</si>
  <si>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</si>
  <si>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</si>
  <si>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</si>
  <si>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</si>
  <si>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</si>
  <si>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</si>
  <si>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</si>
  <si>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</si>
  <si>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</si>
  <si>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</si>
  <si>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</si>
  <si>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</si>
  <si>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</si>
  <si>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</si>
  <si>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</si>
  <si>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</si>
  <si>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</si>
  <si>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</si>
  <si>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</si>
  <si>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</si>
  <si>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</si>
  <si>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</si>
  <si>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</si>
  <si>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</si>
  <si>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</si>
  <si>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</si>
  <si>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</si>
  <si>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</si>
  <si>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</si>
  <si>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</si>
  <si>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</si>
  <si>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</si>
  <si>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</si>
  <si>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</si>
  <si>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</si>
  <si>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</si>
  <si>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</si>
  <si>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</si>
  <si>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</si>
  <si>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</si>
  <si>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</si>
  <si>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</si>
  <si>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</si>
  <si>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</si>
  <si>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</si>
  <si>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</si>
  <si>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</si>
  <si>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</si>
  <si>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</si>
  <si>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</si>
  <si>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</si>
  <si>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</si>
  <si>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</si>
  <si>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</si>
  <si>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</si>
  <si>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</si>
  <si>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</si>
  <si>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</si>
  <si>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</si>
  <si>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</si>
  <si>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</si>
  <si>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</si>
  <si>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</si>
  <si>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</si>
  <si>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</si>
  <si>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</si>
  <si>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</si>
  <si>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</si>
  <si>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</si>
  <si>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</si>
  <si>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</si>
  <si>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</si>
  <si>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</si>
  <si>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</si>
  <si>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</si>
  <si>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</si>
  <si>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</si>
  <si>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</si>
  <si>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</si>
  <si>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</si>
  <si>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</si>
  <si>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</si>
  <si>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</si>
  <si>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</si>
  <si>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</si>
  <si>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</si>
  <si>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</si>
  <si>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</si>
  <si>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</si>
  <si>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</si>
  <si>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</si>
  <si>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</si>
  <si>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</si>
  <si>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</si>
  <si>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</si>
  <si>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</si>
  <si>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</si>
  <si>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</si>
  <si>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</si>
  <si>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</si>
  <si>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</si>
  <si>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</si>
  <si>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</si>
  <si>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</si>
  <si>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</si>
  <si>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</si>
  <si>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</si>
  <si>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</si>
  <si>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</si>
  <si>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</si>
  <si>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</si>
  <si>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</si>
  <si>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</si>
  <si>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</si>
  <si>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</si>
  <si>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</si>
  <si>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</si>
  <si>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</si>
  <si>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</si>
  <si>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</si>
  <si>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</si>
  <si>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</si>
  <si>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</si>
  <si>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</si>
  <si>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</si>
  <si>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</si>
  <si>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</si>
  <si>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</si>
  <si>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</si>
  <si>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</si>
  <si>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</si>
  <si>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</si>
  <si>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</si>
  <si>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</si>
  <si>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</si>
  <si>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</si>
  <si>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</si>
  <si>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</si>
  <si>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</si>
  <si>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</si>
  <si>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</si>
  <si>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</si>
  <si>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</si>
  <si>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</si>
  <si>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</si>
  <si>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</si>
  <si>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</si>
  <si>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</si>
  <si>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</si>
  <si>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</si>
  <si>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</si>
  <si>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</si>
  <si>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</si>
  <si>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</si>
  <si>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</si>
  <si>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</si>
  <si>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</si>
  <si>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</si>
  <si>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</si>
  <si>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</si>
  <si>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</si>
  <si>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</si>
  <si>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</si>
  <si>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</si>
  <si>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</si>
  <si>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</si>
  <si>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</si>
  <si>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</si>
  <si>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</si>
  <si>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</si>
  <si>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</si>
  <si>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</si>
  <si>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</si>
  <si>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</si>
  <si>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</si>
  <si>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</si>
  <si>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</si>
  <si>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</si>
  <si>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</si>
  <si>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</si>
  <si>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</si>
  <si>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</si>
  <si>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</si>
  <si>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</si>
  <si>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</si>
  <si>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</si>
  <si>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</si>
  <si>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</si>
  <si>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</si>
  <si>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</si>
  <si>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</si>
  <si>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</si>
  <si>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</si>
  <si>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</si>
  <si>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</si>
  <si>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</si>
  <si>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</si>
  <si>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</si>
  <si>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</si>
  <si>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</si>
  <si>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</si>
  <si>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</si>
  <si>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</si>
  <si>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</si>
  <si>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</si>
  <si>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</si>
  <si>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</si>
  <si>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</si>
  <si>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</si>
  <si>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</si>
  <si>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</si>
  <si>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</si>
  <si>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</si>
  <si>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</si>
  <si>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</si>
  <si>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</si>
  <si>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</si>
  <si>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</si>
  <si>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</si>
  <si>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</si>
  <si>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</si>
  <si>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</si>
  <si>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</si>
  <si>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</si>
  <si>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</si>
  <si>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</si>
  <si>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</si>
  <si>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</si>
  <si>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</si>
  <si>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</si>
  <si>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</si>
  <si>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</si>
  <si>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</si>
  <si>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</si>
  <si>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</si>
  <si>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</si>
  <si>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</si>
  <si>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</si>
  <si>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</si>
  <si>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</si>
  <si>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</si>
  <si>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</si>
  <si>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</si>
  <si>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</si>
  <si>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</si>
  <si>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</si>
  <si>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</si>
  <si>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</si>
  <si>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</si>
  <si>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</si>
  <si>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</si>
  <si>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</si>
  <si>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</si>
  <si>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</si>
  <si>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</si>
  <si>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</si>
  <si>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</si>
  <si>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</si>
  <si>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</si>
  <si>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</si>
  <si>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</si>
  <si>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</si>
  <si>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</si>
  <si>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</si>
  <si>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</si>
  <si>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</si>
  <si>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</si>
  <si>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</si>
  <si>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</si>
  <si>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</si>
  <si>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</si>
  <si>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</si>
  <si>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</si>
  <si>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</si>
  <si>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</si>
  <si>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</si>
  <si>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</si>
  <si>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</si>
  <si>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</si>
  <si>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</si>
  <si>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</si>
  <si>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</si>
  <si>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</si>
  <si>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</si>
  <si>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</si>
  <si>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</si>
  <si>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</si>
  <si>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</si>
  <si>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</si>
  <si>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</si>
  <si>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</si>
  <si>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</si>
  <si>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</si>
  <si>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</si>
  <si>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</si>
  <si>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</si>
  <si>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</si>
  <si>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</si>
  <si>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</si>
  <si>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</si>
  <si>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</si>
  <si>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</si>
  <si>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</si>
  <si>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</si>
  <si>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</si>
  <si>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</si>
  <si>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</si>
  <si>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</si>
  <si>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</si>
  <si>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</si>
  <si>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</si>
  <si>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</si>
  <si>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</si>
  <si>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</si>
  <si>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</si>
  <si>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</si>
  <si>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</si>
  <si>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</si>
  <si>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</si>
  <si>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</si>
  <si>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</si>
  <si>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</si>
  <si>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</si>
  <si>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</si>
  <si>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</si>
  <si>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</si>
  <si>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</si>
  <si>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</si>
  <si>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</si>
  <si>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</si>
  <si>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</si>
  <si>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</si>
  <si>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</si>
  <si>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</si>
  <si>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</si>
  <si>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</si>
  <si>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</si>
  <si>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</si>
  <si>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</si>
  <si>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</si>
  <si>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</si>
  <si>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</si>
  <si>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</si>
  <si>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</si>
  <si>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</si>
  <si>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</si>
  <si>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</si>
  <si>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</si>
  <si>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</si>
  <si>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</si>
  <si>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</si>
  <si>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</si>
  <si>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</si>
  <si>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</si>
  <si>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</si>
  <si>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</si>
  <si>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</si>
  <si>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</si>
  <si>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</si>
  <si>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</si>
  <si>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</si>
  <si>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</si>
  <si>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</si>
  <si>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</si>
  <si>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</si>
  <si>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</si>
  <si>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</si>
  <si>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</si>
  <si>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</si>
  <si>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</si>
  <si>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</si>
  <si>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</si>
  <si>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</si>
  <si>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</si>
  <si>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</si>
  <si>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</si>
  <si>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</si>
  <si>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</si>
  <si>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</si>
  <si>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</si>
  <si>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</si>
  <si>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</si>
  <si>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</si>
  <si>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</si>
  <si>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</si>
  <si>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</si>
  <si>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</si>
  <si>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</si>
  <si>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</si>
  <si>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</si>
  <si>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</si>
  <si>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</si>
  <si>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</si>
  <si>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</si>
  <si>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</si>
  <si>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</si>
  <si>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</si>
  <si>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</si>
  <si>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</si>
  <si>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</si>
  <si>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</si>
  <si>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</si>
  <si>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</si>
  <si>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</si>
  <si>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</si>
  <si>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</si>
  <si>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</si>
  <si>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</si>
  <si>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</si>
  <si>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</si>
  <si>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</si>
  <si>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</si>
  <si>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</si>
  <si>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</si>
  <si>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</si>
  <si>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</si>
  <si>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</si>
  <si>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</si>
  <si>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</si>
  <si>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</si>
  <si>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</si>
  <si>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</si>
  <si>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</si>
  <si>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</si>
  <si>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</si>
  <si>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</si>
  <si>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</si>
  <si>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</si>
  <si>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</si>
  <si>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</si>
  <si>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</si>
  <si>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</si>
  <si>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</si>
  <si>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</si>
  <si>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</si>
  <si>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</si>
  <si>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</si>
  <si>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</si>
  <si>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</si>
  <si>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</si>
  <si>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</si>
  <si>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</si>
  <si>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</si>
  <si>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</si>
  <si>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</si>
  <si>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</si>
  <si>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</si>
  <si>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</si>
  <si>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</si>
  <si>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</si>
  <si>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</si>
  <si>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</si>
  <si>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</si>
  <si>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</si>
  <si>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</si>
  <si>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</si>
  <si>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</si>
  <si>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</si>
  <si>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</si>
  <si>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</si>
  <si>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</si>
  <si>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</si>
  <si>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</si>
  <si>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</si>
  <si>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</si>
  <si>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</si>
  <si>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</si>
  <si>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</si>
  <si>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</si>
  <si>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</si>
  <si>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</si>
  <si>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</si>
  <si>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</si>
  <si>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</si>
  <si>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</si>
  <si>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</si>
  <si>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</si>
  <si>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</si>
  <si>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</si>
  <si>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</si>
  <si>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</si>
  <si>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</si>
  <si>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</si>
  <si>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</si>
  <si>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</si>
  <si>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</si>
  <si>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</si>
  <si>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</si>
  <si>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</si>
  <si>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</si>
  <si>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</si>
  <si>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</si>
  <si>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</si>
  <si>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</si>
  <si>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</si>
  <si>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</si>
  <si>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</si>
  <si>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</si>
  <si>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</si>
  <si>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</si>
  <si>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</si>
  <si>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</si>
  <si>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</si>
  <si>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</si>
  <si>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</si>
  <si>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</si>
  <si>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</si>
  <si>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</si>
  <si>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</si>
  <si>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</si>
  <si>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</si>
  <si>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</si>
  <si>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</si>
  <si>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</si>
  <si>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</si>
  <si>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</si>
  <si>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</si>
  <si>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</si>
  <si>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</si>
  <si>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</si>
  <si>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</si>
  <si>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</si>
  <si>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</si>
  <si>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</si>
  <si>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</si>
  <si>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</si>
  <si>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</si>
  <si>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</si>
  <si>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</si>
  <si>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</si>
  <si>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</si>
  <si>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</si>
  <si>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</si>
  <si>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</si>
  <si>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</si>
  <si>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</si>
  <si>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</si>
  <si>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</si>
  <si>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</si>
  <si>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</si>
  <si>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</si>
  <si>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</si>
  <si>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</si>
  <si>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</si>
  <si>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</si>
  <si>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</si>
  <si>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</si>
  <si>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</si>
  <si>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</si>
  <si>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</si>
  <si>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</si>
  <si>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</si>
  <si>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</si>
  <si>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</si>
  <si>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</si>
  <si>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</si>
  <si>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</si>
  <si>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</si>
  <si>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</si>
  <si>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</si>
  <si>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</si>
  <si>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</si>
  <si>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</si>
  <si>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</si>
  <si>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</si>
  <si>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</si>
  <si>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</si>
  <si>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</si>
  <si>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</si>
  <si>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</si>
  <si>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</si>
  <si>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</si>
  <si>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</si>
  <si>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</si>
  <si>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</si>
  <si>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</si>
  <si>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</si>
  <si>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</si>
  <si>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</si>
  <si>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</si>
  <si>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</si>
  <si>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</si>
  <si>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</si>
  <si>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</si>
  <si>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</si>
  <si>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</si>
  <si>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</si>
  <si>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</si>
  <si>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</si>
  <si>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</si>
  <si>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</si>
  <si>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</si>
  <si>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</si>
  <si>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</si>
  <si>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</si>
  <si>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</si>
  <si>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</si>
  <si>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</si>
  <si>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</si>
  <si>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</si>
  <si>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</si>
  <si>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</si>
  <si>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</si>
  <si>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</si>
  <si>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</si>
  <si>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</si>
  <si>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</si>
  <si>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</si>
  <si>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</si>
  <si>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</si>
  <si>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</si>
  <si>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</si>
  <si>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</si>
  <si>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</si>
  <si>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</si>
  <si>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</si>
  <si>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</si>
  <si>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</si>
  <si>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</si>
  <si>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</si>
  <si>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</si>
  <si>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</si>
  <si>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</si>
  <si>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</si>
  <si>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</si>
  <si>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</si>
  <si>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</si>
  <si>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</si>
  <si>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</si>
  <si>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</si>
  <si>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</si>
  <si>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</si>
  <si>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</si>
  <si>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</si>
  <si>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</si>
  <si>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</si>
  <si>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</si>
  <si>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</si>
  <si>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</si>
  <si>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</si>
  <si>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</si>
  <si>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</si>
  <si>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</si>
  <si>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</si>
  <si>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</si>
  <si>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</si>
  <si>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</si>
  <si>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</si>
  <si>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</si>
  <si>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</si>
  <si>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</si>
  <si>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</si>
  <si>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</si>
  <si>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</si>
  <si>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</si>
  <si>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</si>
  <si>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</si>
  <si>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</si>
  <si>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</si>
  <si>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</si>
  <si>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</si>
  <si>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</si>
  <si>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</si>
  <si>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</si>
  <si>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</si>
  <si>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</si>
  <si>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</si>
  <si>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</si>
  <si>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</si>
  <si>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</si>
  <si>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</si>
  <si>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</si>
  <si>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</si>
  <si>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</si>
  <si>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</si>
  <si>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</si>
  <si>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</si>
  <si>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</si>
  <si>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</si>
  <si>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</si>
  <si>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</si>
  <si>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</si>
  <si>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</si>
  <si>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</si>
  <si>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</si>
  <si>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</si>
  <si>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</si>
  <si>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</si>
  <si>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</si>
  <si>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</si>
  <si>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</si>
  <si>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</si>
  <si>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</si>
  <si>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</si>
  <si>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</si>
  <si>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</si>
  <si>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</si>
  <si>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</si>
  <si>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</si>
  <si>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</si>
  <si>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</si>
  <si>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</si>
  <si>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</si>
  <si>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</si>
  <si>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</si>
  <si>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</si>
  <si>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</si>
  <si>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</si>
  <si>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</si>
  <si>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</si>
  <si>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</si>
  <si>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</si>
  <si>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</si>
  <si>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</si>
  <si>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</si>
  <si>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</si>
  <si>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</si>
  <si>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</si>
  <si>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</si>
  <si>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</si>
  <si>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</si>
  <si>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</si>
  <si>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</si>
  <si>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</si>
  <si>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</si>
  <si>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</si>
  <si>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</si>
  <si>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</si>
  <si>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</si>
  <si>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</si>
  <si>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</si>
  <si>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</si>
  <si>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</si>
  <si>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</si>
  <si>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</si>
  <si>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</si>
  <si>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</si>
  <si>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</si>
  <si>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</si>
  <si>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</si>
  <si>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</si>
  <si>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</si>
  <si>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</si>
  <si>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</si>
  <si>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</si>
  <si>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</si>
  <si>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</si>
  <si>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</si>
  <si>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</si>
  <si>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</si>
  <si>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</si>
  <si>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</si>
  <si>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</si>
  <si>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</si>
  <si>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</si>
  <si>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</si>
  <si>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</si>
  <si>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</si>
  <si>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</si>
  <si>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</si>
  <si>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</si>
  <si>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</si>
  <si>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</si>
  <si>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</si>
  <si>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</si>
  <si>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</si>
  <si>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</si>
  <si>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</si>
  <si>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</si>
  <si>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</si>
  <si>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</si>
  <si>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</si>
  <si>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</si>
  <si>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</si>
  <si>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</si>
  <si>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</si>
  <si>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</si>
  <si>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</si>
  <si>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</si>
  <si>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</si>
  <si>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</si>
  <si>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</si>
  <si>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</si>
  <si>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</si>
  <si>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</si>
  <si>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</si>
  <si>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</si>
  <si>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</si>
  <si>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</si>
  <si>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</si>
  <si>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</si>
  <si>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</si>
  <si>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</si>
  <si>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</si>
  <si>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</si>
  <si>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</si>
  <si>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</si>
  <si>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</si>
  <si>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</si>
  <si>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</si>
  <si>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</si>
  <si>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</si>
  <si>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</si>
  <si>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</si>
  <si>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</si>
  <si>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</si>
  <si>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</si>
  <si>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</si>
  <si>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</si>
  <si>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</si>
  <si>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</si>
  <si>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</si>
  <si>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</si>
  <si>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</si>
  <si>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</si>
  <si>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</si>
  <si>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</si>
  <si>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</si>
  <si>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</si>
  <si>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</si>
  <si>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</si>
  <si>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</si>
  <si>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</si>
  <si>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</si>
  <si>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</si>
  <si>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</si>
  <si>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</si>
  <si>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</si>
  <si>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</si>
  <si>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</si>
  <si>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</si>
  <si>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</si>
  <si>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</si>
  <si>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</si>
  <si>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</si>
  <si>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</si>
  <si>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</si>
  <si>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</si>
  <si>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</si>
  <si>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</si>
  <si>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</si>
  <si>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</si>
  <si>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</si>
  <si>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</si>
  <si>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</si>
  <si>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</si>
  <si>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</si>
  <si>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</si>
  <si>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</si>
  <si>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</si>
  <si>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</si>
  <si>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</si>
  <si>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</si>
  <si>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</si>
  <si>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</si>
  <si>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</si>
  <si>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</si>
  <si>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</si>
  <si>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</si>
  <si>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</si>
  <si>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</si>
  <si>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</si>
  <si>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</si>
  <si>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</si>
  <si>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</si>
  <si>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</si>
  <si>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</si>
  <si>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</si>
  <si>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</si>
  <si>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</si>
  <si>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</si>
  <si>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</si>
  <si>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</si>
  <si>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</si>
  <si>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</si>
  <si>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</si>
  <si>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</si>
  <si>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</si>
  <si>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</si>
  <si>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</si>
  <si>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</si>
  <si>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</si>
  <si>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</si>
  <si>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</si>
  <si>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</si>
  <si>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</si>
  <si>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</si>
  <si>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</si>
  <si>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</si>
  <si>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</si>
  <si>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</si>
  <si>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</si>
  <si>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</si>
  <si>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</si>
  <si>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</si>
  <si>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</si>
  <si>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</si>
  <si>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</si>
  <si>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</si>
  <si>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</si>
  <si>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</si>
  <si>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</si>
  <si>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</si>
  <si>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</si>
  <si>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</si>
  <si>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</si>
  <si>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</si>
  <si>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</si>
  <si>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</si>
  <si>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</si>
  <si>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</si>
  <si>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</si>
  <si>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</si>
  <si>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</si>
  <si>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</si>
  <si>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</si>
  <si>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</si>
  <si>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</si>
  <si>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</si>
  <si>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</si>
  <si>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</si>
  <si>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</si>
  <si>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</si>
  <si>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</si>
  <si>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</si>
  <si>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</si>
  <si>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</si>
  <si>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</si>
  <si>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</si>
  <si>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</si>
  <si>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</si>
  <si>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</si>
  <si>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</si>
  <si>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</si>
  <si>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</si>
  <si>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</si>
  <si>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</si>
  <si>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</si>
  <si>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</si>
  <si>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</si>
  <si>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</si>
  <si>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</si>
  <si>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</si>
  <si>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</si>
  <si>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</si>
  <si>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</si>
  <si>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</si>
  <si>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</si>
  <si>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</si>
  <si>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</si>
  <si>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</si>
  <si>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</si>
  <si>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</si>
  <si>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</si>
  <si>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</si>
  <si>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</si>
  <si>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</si>
  <si>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</si>
  <si>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</si>
  <si>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</si>
  <si>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</si>
  <si>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</si>
  <si>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</si>
  <si>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</si>
  <si>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</si>
  <si>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</si>
  <si>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</si>
  <si>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</si>
  <si>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</si>
  <si>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</si>
  <si>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</si>
  <si>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</si>
  <si>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</si>
  <si>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</si>
  <si>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</si>
  <si>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</si>
  <si>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</si>
  <si>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</si>
  <si>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</si>
  <si>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</si>
  <si>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</si>
  <si>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</si>
  <si>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</si>
  <si>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</si>
  <si>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</si>
  <si>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</si>
  <si>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</si>
  <si>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</si>
  <si>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</si>
  <si>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</si>
  <si>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</si>
  <si>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</si>
  <si>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</si>
  <si>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</si>
  <si>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</si>
  <si>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</si>
  <si>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</si>
  <si>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</si>
  <si>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</si>
  <si>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</si>
  <si>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</si>
  <si>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</si>
  <si>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</si>
  <si>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</si>
  <si>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</si>
  <si>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</si>
  <si>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</si>
  <si>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</si>
  <si>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</si>
  <si>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</si>
  <si>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</si>
  <si>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</si>
  <si>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</si>
  <si>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</si>
  <si>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</si>
  <si>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</si>
  <si>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</si>
  <si>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</si>
  <si>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</si>
  <si>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</si>
  <si>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</si>
  <si>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</si>
  <si>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</si>
  <si>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</si>
  <si>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</si>
  <si>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</si>
  <si>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</si>
  <si>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</si>
  <si>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</si>
  <si>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</si>
  <si>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</si>
  <si>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</si>
  <si>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</si>
  <si>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</si>
  <si>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</si>
  <si>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</si>
  <si>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</si>
  <si>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</si>
  <si>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</si>
  <si>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</si>
  <si>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</si>
  <si>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</si>
  <si>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</si>
  <si>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</si>
  <si>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</si>
  <si>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</si>
  <si>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</si>
  <si>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</si>
  <si>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</si>
  <si>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</si>
  <si>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</si>
  <si>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</si>
  <si>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</si>
  <si>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</si>
  <si>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</si>
  <si>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</si>
  <si>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</si>
  <si>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</si>
  <si>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</si>
  <si>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</si>
  <si>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</si>
  <si>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</si>
  <si>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</si>
  <si>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</si>
  <si>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</si>
  <si>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</si>
  <si>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</si>
  <si>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</si>
  <si>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</si>
  <si>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</si>
  <si>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</si>
  <si>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</si>
  <si>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</si>
  <si>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</si>
  <si>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</si>
  <si>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</si>
  <si>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</si>
  <si>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</si>
  <si>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</si>
  <si>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</si>
  <si>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</si>
  <si>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</si>
  <si>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</si>
  <si>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</si>
  <si>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</si>
  <si>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</si>
  <si>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</si>
  <si>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</si>
  <si>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</si>
  <si>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</si>
  <si>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</si>
  <si>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</si>
  <si>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</si>
  <si>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</si>
  <si>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</si>
  <si>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</si>
  <si>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</si>
  <si>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</si>
  <si>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</si>
  <si>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</si>
  <si>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</si>
  <si>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</si>
  <si>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</si>
  <si>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</si>
  <si>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</si>
  <si>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</si>
  <si>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</si>
  <si>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</si>
  <si>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</si>
  <si>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</si>
  <si>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</si>
  <si>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</si>
  <si>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</si>
  <si>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</si>
  <si>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</si>
  <si>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</si>
  <si>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</si>
  <si>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</si>
  <si>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</si>
  <si>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</si>
  <si>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</si>
  <si>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</si>
  <si>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</si>
  <si>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</si>
  <si>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</si>
  <si>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</si>
  <si>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</si>
  <si>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</si>
  <si>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</si>
  <si>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</si>
  <si>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</si>
  <si>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</si>
  <si>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</si>
  <si>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</si>
  <si>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</si>
  <si>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</si>
  <si>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</si>
  <si>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</si>
  <si>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</si>
  <si>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</si>
  <si>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</si>
  <si>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</si>
  <si>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</si>
  <si>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</si>
  <si>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</si>
  <si>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</si>
  <si>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</si>
  <si>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</si>
  <si>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</si>
  <si>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</si>
  <si>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</si>
  <si>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</si>
  <si>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</si>
  <si>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</si>
  <si>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</si>
  <si>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</si>
  <si>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</si>
  <si>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</si>
  <si>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</si>
  <si>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</si>
  <si>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</si>
  <si>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</si>
  <si>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</si>
  <si>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</si>
  <si>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</si>
  <si>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</si>
  <si>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</si>
  <si>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</si>
  <si>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</si>
  <si>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</si>
  <si>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</si>
  <si>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</si>
  <si>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</si>
  <si>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</si>
  <si>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</si>
  <si>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</si>
  <si>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</si>
  <si>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</si>
  <si>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</si>
  <si>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</si>
  <si>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</si>
  <si>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</si>
  <si>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</si>
  <si>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</si>
  <si>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</si>
  <si>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</si>
  <si>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</si>
  <si>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</si>
  <si>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</si>
  <si>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</si>
  <si>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</si>
  <si>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</si>
  <si>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</si>
  <si>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</si>
  <si>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</si>
  <si>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</si>
  <si>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</si>
  <si>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</si>
  <si>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</si>
  <si>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</si>
  <si>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</si>
  <si>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</si>
  <si>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</si>
  <si>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</si>
  <si>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</si>
  <si>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</si>
  <si>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</si>
  <si>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</si>
  <si>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</si>
  <si>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</si>
  <si>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</si>
  <si>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</si>
  <si>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</si>
  <si>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</si>
  <si>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</si>
  <si>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</si>
  <si>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</si>
  <si>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</si>
  <si>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</si>
  <si>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</si>
  <si>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</si>
  <si>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</si>
  <si>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</si>
  <si>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</si>
  <si>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</si>
  <si>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</si>
  <si>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</si>
  <si>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</si>
  <si>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</si>
  <si>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</si>
  <si>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</si>
  <si>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</si>
  <si>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</si>
  <si>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</si>
  <si>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</si>
  <si>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</si>
  <si>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</si>
  <si>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</si>
  <si>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</si>
  <si>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</si>
  <si>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</si>
  <si>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</si>
  <si>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</si>
  <si>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</si>
  <si>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</si>
  <si>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</si>
  <si>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</si>
  <si>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</si>
  <si>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</si>
  <si>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</si>
  <si>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</si>
  <si>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</si>
  <si>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</si>
  <si>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</si>
  <si>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</si>
  <si>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</si>
  <si>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</si>
  <si>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</si>
  <si>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</si>
  <si>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</si>
  <si>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</si>
  <si>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</si>
  <si>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</si>
  <si>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</si>
  <si>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</si>
  <si>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</si>
  <si>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</si>
  <si>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</si>
  <si>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</si>
  <si>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</si>
  <si>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</si>
  <si>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</si>
  <si>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</si>
  <si>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</si>
  <si>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</si>
  <si>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</si>
  <si>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</si>
  <si>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</si>
  <si>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</si>
  <si>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</si>
  <si>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</si>
  <si>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</si>
  <si>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</si>
  <si>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</si>
  <si>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</si>
  <si>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</si>
  <si>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</si>
  <si>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</si>
  <si>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</si>
  <si>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</si>
  <si>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</si>
  <si>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</si>
  <si>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</si>
  <si>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</si>
  <si>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</si>
  <si>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</si>
  <si>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</si>
  <si>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</si>
  <si>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</si>
  <si>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</si>
  <si>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</si>
  <si>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</si>
  <si>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</si>
  <si>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</si>
  <si>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</si>
  <si>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</si>
  <si>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</si>
  <si>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</si>
  <si>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</si>
  <si>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</si>
  <si>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</si>
  <si>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</si>
  <si>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</si>
  <si>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</si>
  <si>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</si>
  <si>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</si>
  <si>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</si>
  <si>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</si>
  <si>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</si>
  <si>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</si>
  <si>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</si>
  <si>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</si>
  <si>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</si>
  <si>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</si>
  <si>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</si>
  <si>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</si>
  <si>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</si>
  <si>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</si>
  <si>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</si>
  <si>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</si>
  <si>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</si>
  <si>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</si>
  <si>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</si>
  <si>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</si>
  <si>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</si>
  <si>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</si>
  <si>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</si>
  <si>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</si>
  <si>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</si>
  <si>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</si>
  <si>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</si>
  <si>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</si>
  <si>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</si>
  <si>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</si>
  <si>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</si>
  <si>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</si>
  <si>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</si>
  <si>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</si>
  <si>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</si>
  <si>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</si>
  <si>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</si>
  <si>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</si>
  <si>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</si>
  <si>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</si>
  <si>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</si>
  <si>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</si>
  <si>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</si>
  <si>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</si>
  <si>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</si>
  <si>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</si>
  <si>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</si>
  <si>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</si>
  <si>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</si>
  <si>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</si>
  <si>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</si>
  <si>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</si>
  <si>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</si>
  <si>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</si>
  <si>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</si>
  <si>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</si>
  <si>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</si>
  <si>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</si>
  <si>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</si>
  <si>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</si>
  <si>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</si>
  <si>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</si>
  <si>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</si>
  <si>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</si>
  <si>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</si>
  <si>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</si>
  <si>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</si>
  <si>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</si>
  <si>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</si>
  <si>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</si>
  <si>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</si>
  <si>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</si>
  <si>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</si>
  <si>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</si>
  <si>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</si>
  <si>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</si>
  <si>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</si>
  <si>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</si>
  <si>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</si>
  <si>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</si>
  <si>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</si>
  <si>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</si>
  <si>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</si>
  <si>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</si>
  <si>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</si>
  <si>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</si>
  <si>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</si>
  <si>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</si>
  <si>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</si>
  <si>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</si>
  <si>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</si>
  <si>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</si>
  <si>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</si>
  <si>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</si>
  <si>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</si>
  <si>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</si>
  <si>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</si>
  <si>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</si>
  <si>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</si>
  <si>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</si>
  <si>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</si>
  <si>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</si>
  <si>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</si>
  <si>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</si>
  <si>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</si>
  <si>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</si>
  <si>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</si>
  <si>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</si>
  <si>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</si>
  <si>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</si>
  <si>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</si>
  <si>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</si>
  <si>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</si>
  <si>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</si>
  <si>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</si>
  <si>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</si>
  <si>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</si>
  <si>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</si>
  <si>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</si>
  <si>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</si>
  <si>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</si>
  <si>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</si>
  <si>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</si>
  <si>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</si>
  <si>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</si>
  <si>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</si>
  <si>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</si>
  <si>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</si>
  <si>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</si>
  <si>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</si>
  <si>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</si>
  <si>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</si>
  <si>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</si>
  <si>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</si>
  <si>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</si>
  <si>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</si>
  <si>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</si>
  <si>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</si>
  <si>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</si>
  <si>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</si>
  <si>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</si>
  <si>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</si>
  <si>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</si>
  <si>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</si>
  <si>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</si>
  <si>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</si>
  <si>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</si>
  <si>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</si>
  <si>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</si>
  <si>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</si>
  <si>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</si>
  <si>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</si>
  <si>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</si>
  <si>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</si>
  <si>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</si>
  <si>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</si>
  <si>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</si>
  <si>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</si>
  <si>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</si>
  <si>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</si>
  <si>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</si>
  <si>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</si>
  <si>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</si>
  <si>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</si>
  <si>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</si>
  <si>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</si>
  <si>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</si>
  <si>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</si>
  <si>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</si>
  <si>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</si>
  <si>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</si>
  <si>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</si>
  <si>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</si>
  <si>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</si>
  <si>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</si>
  <si>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</si>
  <si>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</si>
  <si>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</si>
  <si>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</si>
  <si>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</si>
  <si>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</si>
  <si>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</si>
  <si>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</si>
  <si>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</si>
  <si>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</si>
  <si>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</si>
  <si>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</si>
  <si>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</si>
  <si>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</si>
  <si>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</si>
  <si>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</si>
  <si>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</si>
  <si>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</si>
  <si>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</si>
  <si>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</si>
  <si>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</si>
  <si>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</si>
  <si>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</si>
  <si>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</si>
  <si>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</si>
  <si>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</si>
  <si>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</si>
  <si>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</si>
  <si>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</si>
  <si>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</si>
  <si>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</si>
  <si>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</si>
  <si>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</si>
  <si>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</si>
  <si>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</si>
  <si>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</si>
  <si>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</si>
  <si>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</si>
  <si>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</si>
  <si>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</si>
  <si>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</si>
  <si>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</si>
  <si>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</si>
  <si>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</si>
  <si>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</si>
  <si>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</si>
  <si>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</si>
  <si>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</si>
  <si>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</si>
  <si>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</si>
  <si>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</si>
  <si>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</si>
  <si>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</si>
  <si>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</si>
  <si>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</si>
  <si>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</si>
  <si>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</si>
  <si>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</si>
  <si>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</si>
  <si>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</si>
  <si>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</si>
  <si>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</si>
  <si>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</si>
  <si>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</si>
  <si>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</si>
  <si>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</si>
  <si>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</si>
  <si>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</si>
  <si>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</si>
  <si>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</si>
  <si>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</si>
  <si>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</si>
  <si>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</si>
  <si>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</si>
  <si>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</si>
  <si>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</si>
  <si>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</si>
  <si>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</si>
  <si>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</si>
  <si>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</si>
  <si>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</si>
  <si>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</si>
  <si>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</si>
  <si>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</si>
  <si>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</si>
  <si>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</si>
  <si>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</si>
  <si>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</si>
  <si>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</si>
  <si>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</si>
  <si>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</si>
  <si>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</si>
  <si>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</si>
  <si>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</si>
  <si>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</si>
  <si>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</si>
  <si>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</si>
  <si>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</si>
  <si>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</si>
  <si>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</si>
  <si>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</si>
  <si>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</si>
  <si>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</si>
  <si>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</si>
  <si>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</si>
  <si>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</si>
  <si>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</si>
  <si>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</si>
  <si>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</si>
  <si>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</si>
  <si>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</si>
  <si>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</si>
  <si>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</si>
  <si>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</si>
  <si>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</si>
  <si>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</si>
  <si>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</si>
  <si>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</si>
  <si>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</si>
  <si>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</si>
  <si>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</si>
  <si>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</si>
  <si>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</si>
  <si>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</si>
  <si>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</si>
  <si>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</si>
  <si>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</si>
  <si>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</si>
  <si>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</si>
  <si>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</si>
  <si>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</si>
  <si>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</si>
  <si>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</si>
  <si>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</si>
  <si>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</si>
  <si>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</si>
  <si>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</si>
  <si>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</si>
  <si>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</si>
  <si>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</si>
  <si>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</si>
  <si>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</si>
  <si>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</si>
  <si>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</si>
  <si>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</si>
  <si>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</si>
  <si>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</si>
  <si>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</si>
  <si>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</si>
  <si>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</si>
  <si>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</si>
  <si>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</si>
  <si>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</si>
  <si>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</si>
  <si>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</si>
  <si>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</si>
  <si>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</si>
  <si>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</si>
  <si>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</si>
  <si>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</si>
  <si>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</si>
  <si>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</si>
  <si>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</si>
  <si>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</si>
  <si>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</si>
  <si>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</si>
  <si>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</si>
  <si>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</si>
  <si>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</si>
  <si>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</si>
  <si>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</si>
  <si>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</si>
  <si>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</si>
  <si>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</si>
  <si>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</si>
  <si>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</si>
  <si>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</si>
  <si>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</si>
  <si>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</si>
  <si>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</si>
  <si>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</si>
  <si>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</si>
  <si>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</si>
  <si>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</si>
  <si>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</si>
  <si>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</si>
  <si>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</si>
  <si>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</si>
  <si>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</si>
  <si>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</si>
  <si>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</si>
  <si>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</si>
  <si>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</si>
  <si>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</si>
  <si>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</si>
  <si>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</si>
  <si>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</si>
  <si>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</si>
  <si>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</si>
  <si>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</si>
  <si>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</si>
  <si>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</si>
  <si>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</si>
  <si>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</si>
  <si>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</si>
  <si>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</si>
  <si>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</si>
  <si>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</si>
  <si>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</si>
  <si>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</si>
  <si>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</si>
  <si>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</si>
  <si>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</si>
  <si>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</si>
  <si>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</si>
  <si>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</si>
  <si>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</si>
  <si>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</si>
  <si>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</si>
  <si>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</si>
  <si>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</si>
  <si>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</si>
  <si>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</si>
  <si>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</si>
  <si>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</si>
  <si>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</si>
  <si>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</si>
  <si>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</si>
  <si>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</si>
  <si>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</si>
  <si>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</si>
  <si>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</si>
  <si>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</si>
  <si>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</si>
  <si>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</si>
  <si>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</si>
  <si>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</si>
  <si>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</si>
  <si>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</si>
  <si>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</si>
  <si>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</si>
  <si>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</si>
  <si>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</si>
  <si>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</si>
  <si>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</si>
  <si>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</si>
  <si>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</si>
  <si>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</si>
  <si>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</si>
  <si>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</si>
  <si>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</si>
  <si>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</si>
  <si>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</si>
  <si>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</si>
  <si>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</si>
  <si>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</si>
  <si>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</si>
  <si>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</si>
  <si>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</si>
  <si>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</si>
  <si>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</si>
  <si>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</si>
  <si>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</si>
  <si>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</si>
  <si>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</si>
  <si>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</si>
  <si>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</si>
  <si>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</si>
  <si>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</si>
  <si>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</si>
  <si>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</si>
  <si>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</si>
  <si>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</si>
  <si>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</si>
  <si>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</si>
  <si>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</si>
  <si>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</si>
  <si>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</si>
  <si>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</si>
  <si>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</si>
  <si>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</si>
  <si>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</si>
  <si>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</si>
  <si>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</si>
  <si>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</si>
  <si>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</si>
  <si>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</si>
  <si>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</si>
  <si>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</si>
  <si>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</si>
  <si>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</si>
  <si>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</si>
  <si>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</si>
  <si>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</si>
  <si>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</si>
  <si>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</si>
  <si>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</si>
  <si>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</si>
  <si>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</si>
  <si>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</si>
  <si>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</si>
  <si>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</si>
  <si>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</si>
  <si>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</si>
  <si>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</si>
  <si>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</si>
  <si>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</si>
  <si>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</si>
  <si>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</si>
  <si>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</si>
  <si>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</si>
  <si>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</si>
  <si>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</si>
  <si>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</si>
  <si>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</si>
  <si>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</si>
  <si>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</si>
  <si>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</si>
  <si>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</si>
  <si>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</si>
  <si>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</si>
  <si>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</si>
  <si>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</si>
  <si>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</si>
  <si>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</si>
  <si>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</si>
  <si>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</si>
  <si>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</si>
  <si>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</si>
  <si>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</si>
  <si>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</si>
  <si>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</si>
  <si>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</si>
  <si>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</si>
  <si>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</si>
  <si>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</si>
  <si>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</si>
  <si>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</si>
  <si>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</si>
  <si>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</si>
  <si>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</si>
  <si>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</si>
  <si>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</si>
  <si>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</si>
  <si>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</si>
  <si>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</si>
  <si>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</si>
  <si>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</si>
  <si>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</si>
  <si>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</si>
  <si>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</si>
  <si>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</si>
  <si>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</si>
  <si>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</si>
  <si>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</si>
  <si>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</si>
  <si>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</si>
  <si>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</si>
  <si>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</si>
  <si>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</si>
  <si>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</si>
  <si>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</si>
  <si>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</si>
  <si>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</si>
  <si>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</si>
  <si>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</si>
  <si>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</si>
  <si>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</si>
  <si>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</si>
  <si>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</si>
  <si>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</si>
  <si>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</si>
  <si>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</si>
  <si>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</si>
  <si>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</si>
  <si>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</si>
  <si>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</si>
  <si>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</si>
  <si>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</si>
  <si>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</si>
  <si>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</si>
  <si>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</si>
  <si>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</si>
  <si>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</si>
  <si>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</si>
  <si>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</si>
  <si>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</si>
  <si>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</si>
  <si>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</si>
  <si>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</si>
  <si>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</si>
  <si>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</si>
  <si>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</si>
  <si>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</si>
  <si>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</si>
  <si>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</si>
  <si>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</si>
  <si>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</si>
  <si>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</si>
  <si>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</si>
  <si>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</si>
  <si>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</si>
  <si>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</si>
  <si>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</si>
  <si>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</si>
  <si>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</si>
  <si>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</si>
  <si>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</si>
  <si>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</si>
  <si>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</si>
  <si>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</si>
  <si>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</si>
  <si>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</si>
  <si>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</si>
  <si>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</si>
  <si>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</si>
  <si>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</si>
  <si>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</si>
  <si>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</si>
  <si>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</si>
  <si>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</si>
  <si>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</si>
  <si>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</si>
  <si>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</si>
  <si>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</si>
  <si>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</si>
  <si>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</si>
  <si>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</si>
  <si>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</si>
  <si>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</si>
  <si>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</si>
  <si>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</si>
  <si>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</si>
  <si>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</si>
  <si>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</si>
  <si>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</si>
  <si>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</si>
  <si>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</si>
  <si>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</si>
  <si>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</si>
  <si>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</si>
  <si>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</si>
  <si>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</si>
  <si>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</si>
  <si>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</si>
  <si>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</si>
  <si>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</si>
  <si>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</si>
  <si>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</si>
  <si>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</si>
  <si>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</si>
  <si>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</si>
  <si>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</si>
  <si>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</si>
  <si>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</si>
  <si>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</si>
  <si>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</si>
  <si>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</si>
  <si>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</si>
  <si>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</si>
  <si>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</si>
  <si>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</si>
  <si>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</si>
  <si>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</si>
  <si>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</si>
  <si>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</si>
  <si>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</si>
  <si>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</si>
  <si>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</si>
  <si>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</si>
  <si>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</si>
  <si>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</si>
  <si>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</si>
  <si>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</si>
  <si>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</si>
  <si>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</si>
  <si>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</si>
  <si>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</si>
  <si>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</si>
  <si>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</si>
  <si>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</si>
  <si>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</si>
  <si>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</si>
  <si>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</si>
  <si>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</si>
  <si>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</si>
  <si>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</si>
  <si>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</si>
  <si>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</si>
  <si>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</si>
  <si>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</si>
  <si>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</si>
  <si>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</si>
  <si>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</si>
  <si>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</si>
  <si>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</si>
  <si>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</si>
  <si>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</si>
  <si>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</si>
  <si>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</si>
  <si>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</si>
  <si>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</si>
  <si>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</si>
  <si>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</si>
  <si>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</si>
  <si>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</si>
  <si>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</si>
  <si>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</si>
  <si>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</si>
  <si>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</si>
  <si>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</si>
  <si>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</si>
  <si>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</si>
  <si>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</si>
  <si>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</si>
  <si>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</si>
  <si>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</si>
  <si>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</si>
  <si>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</si>
  <si>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</si>
  <si>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</si>
  <si>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</si>
  <si>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</si>
  <si>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</si>
  <si>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</si>
  <si>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</si>
  <si>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</si>
  <si>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</si>
  <si>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</si>
  <si>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</si>
  <si>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</si>
  <si>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</si>
  <si>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</si>
  <si>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</si>
  <si>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</si>
  <si>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</si>
  <si>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</si>
  <si>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</si>
  <si>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</si>
  <si>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</si>
  <si>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</si>
  <si>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</si>
  <si>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</si>
  <si>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</si>
  <si>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</si>
  <si>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</si>
  <si>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</si>
  <si>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</si>
  <si>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</si>
  <si>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</si>
  <si>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</si>
  <si>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</si>
  <si>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</si>
  <si>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</si>
  <si>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</si>
  <si>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</si>
  <si>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</si>
  <si>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</si>
  <si>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</si>
  <si>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</si>
  <si>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</si>
  <si>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</si>
  <si>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</si>
  <si>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</si>
  <si>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</si>
  <si>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</si>
  <si>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</si>
  <si>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</si>
  <si>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</si>
  <si>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</si>
  <si>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</si>
  <si>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</si>
  <si>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</si>
  <si>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</si>
  <si>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</si>
  <si>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</si>
  <si>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</si>
  <si>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</si>
  <si>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</si>
  <si>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</si>
  <si>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</si>
  <si>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</si>
  <si>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</si>
  <si>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</si>
  <si>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</si>
  <si>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</si>
  <si>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</si>
  <si>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</si>
  <si>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</si>
  <si>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</si>
  <si>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</si>
  <si>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</si>
  <si>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</si>
  <si>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</si>
  <si>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</si>
  <si>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</si>
  <si>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</si>
  <si>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</si>
  <si>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</si>
  <si>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</si>
  <si>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</si>
  <si>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</si>
  <si>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</si>
  <si>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</si>
  <si>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</si>
  <si>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</si>
  <si>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</si>
  <si>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</si>
  <si>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</si>
  <si>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</si>
  <si>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</si>
  <si>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</si>
  <si>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</si>
  <si>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</si>
  <si>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</si>
  <si>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</si>
  <si>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</si>
  <si>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</si>
  <si>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</si>
  <si>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</si>
  <si>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</si>
  <si>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</si>
  <si>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</si>
  <si>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</si>
  <si>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</si>
  <si>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</si>
  <si>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</si>
  <si>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</si>
  <si>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</si>
  <si>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</si>
  <si>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</si>
  <si>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</si>
  <si>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</si>
  <si>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</si>
  <si>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</si>
  <si>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</si>
  <si>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</si>
  <si>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</si>
  <si>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</si>
  <si>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</si>
  <si>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</si>
  <si>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</si>
  <si>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</si>
  <si>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</si>
  <si>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</si>
  <si>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</si>
  <si>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</si>
  <si>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</si>
  <si>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</si>
  <si>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</si>
  <si>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</si>
  <si>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</si>
  <si>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</si>
  <si>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</si>
  <si>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</si>
  <si>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</si>
  <si>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</si>
  <si>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</si>
  <si>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</si>
  <si>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</si>
  <si>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</si>
  <si>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</si>
  <si>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</si>
  <si>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</si>
  <si>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</si>
  <si>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</si>
  <si>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</si>
  <si>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</si>
  <si>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</si>
  <si>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</si>
  <si>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</si>
  <si>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</si>
  <si>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</si>
  <si>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</si>
  <si>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</si>
  <si>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</si>
  <si>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</si>
  <si>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</si>
  <si>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</si>
  <si>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</si>
  <si>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</si>
  <si>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</si>
  <si>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</si>
  <si>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</si>
  <si>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</si>
  <si>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</si>
  <si>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</si>
  <si>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</si>
  <si>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</si>
  <si>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</si>
  <si>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</si>
  <si>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</si>
  <si>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</si>
  <si>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</si>
  <si>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</si>
  <si>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</si>
  <si>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</si>
  <si>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</si>
  <si>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</si>
  <si>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</si>
  <si>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</si>
  <si>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</si>
  <si>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</si>
  <si>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</si>
  <si>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</si>
  <si>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</si>
  <si>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</si>
  <si>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</si>
  <si>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</si>
  <si>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</si>
  <si>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</si>
  <si>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</si>
  <si>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</si>
  <si>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</si>
  <si>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</si>
  <si>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</si>
  <si>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</si>
  <si>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</si>
  <si>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</si>
  <si>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</si>
  <si>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</si>
  <si>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</si>
  <si>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</si>
  <si>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</si>
  <si>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</si>
  <si>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</si>
  <si>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</si>
  <si>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</si>
  <si>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</si>
  <si>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</si>
  <si>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</si>
  <si>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</si>
  <si>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</si>
  <si>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</si>
  <si>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</si>
  <si>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</si>
  <si>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</si>
  <si>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</si>
  <si>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</si>
  <si>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</si>
  <si>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</si>
  <si>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</si>
  <si>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</si>
  <si>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</si>
  <si>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</si>
  <si>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</si>
  <si>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</si>
  <si>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</si>
  <si>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</si>
  <si>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</si>
  <si>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</si>
  <si>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</si>
  <si>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</si>
  <si>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</si>
  <si>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</si>
  <si>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</si>
  <si>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</si>
  <si>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</si>
  <si>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</si>
  <si>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</si>
  <si>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</si>
  <si>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</si>
  <si>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</si>
  <si>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</si>
  <si>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</si>
  <si>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</si>
  <si>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</si>
  <si>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</si>
  <si>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</si>
  <si>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</si>
  <si>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</si>
  <si>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</si>
  <si>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</si>
  <si>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</si>
  <si>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</si>
  <si>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</si>
  <si>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</si>
  <si>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</si>
  <si>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</si>
  <si>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</si>
  <si>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</si>
  <si>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</si>
  <si>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</si>
  <si>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</si>
  <si>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</si>
  <si>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</si>
  <si>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</si>
  <si>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</si>
  <si>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</si>
  <si>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</si>
  <si>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</si>
  <si>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</si>
  <si>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</si>
  <si>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</si>
  <si>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</si>
  <si>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</si>
  <si>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</si>
  <si>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</si>
  <si>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</si>
  <si>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</si>
  <si>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</si>
  <si>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</si>
  <si>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</si>
  <si>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</si>
  <si>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</si>
  <si>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</si>
  <si>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</si>
  <si>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</si>
  <si>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</si>
  <si>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</si>
  <si>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</si>
  <si>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</si>
  <si>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</si>
  <si>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</si>
  <si>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</si>
  <si>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</si>
  <si>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</si>
  <si>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</si>
  <si>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</si>
  <si>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</si>
  <si>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</si>
  <si>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</si>
  <si>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</si>
  <si>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</si>
  <si>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</si>
  <si>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</si>
  <si>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</si>
  <si>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</si>
  <si>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</si>
  <si>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</si>
  <si>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</si>
  <si>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</si>
  <si>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</si>
  <si>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</si>
  <si>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</si>
  <si>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</si>
  <si>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</si>
  <si>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</si>
  <si>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</si>
  <si>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</si>
  <si>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</si>
  <si>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</si>
  <si>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</si>
  <si>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</si>
  <si>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</si>
  <si>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</si>
  <si>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</si>
  <si>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</si>
  <si>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</si>
  <si>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</si>
  <si>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</si>
  <si>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</si>
  <si>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</si>
  <si>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</si>
  <si>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</si>
  <si>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</si>
  <si>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</si>
  <si>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</si>
  <si>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</si>
  <si>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</si>
  <si>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</si>
  <si>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</si>
  <si>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</si>
  <si>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</si>
  <si>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</si>
  <si>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</si>
  <si>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</si>
  <si>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</si>
  <si>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</si>
  <si>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</si>
  <si>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</si>
  <si>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</si>
  <si>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</si>
  <si>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</si>
  <si>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</si>
  <si>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</si>
  <si>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</si>
  <si>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</si>
  <si>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</si>
  <si>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</si>
  <si>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</si>
  <si>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</si>
  <si>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</si>
  <si>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</si>
  <si>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</si>
  <si>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</si>
  <si>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</si>
  <si>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</si>
  <si>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</si>
  <si>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</si>
  <si>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</si>
  <si>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</si>
  <si>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</si>
  <si>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</si>
  <si>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</si>
  <si>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</si>
  <si>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</si>
  <si>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</si>
  <si>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</si>
  <si>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</si>
  <si>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</si>
  <si>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</si>
  <si>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</si>
  <si>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</si>
  <si>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</si>
  <si>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</si>
  <si>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</si>
  <si>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</si>
  <si>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</si>
  <si>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</si>
  <si>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</si>
  <si>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</si>
  <si>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</si>
  <si>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</si>
  <si>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</si>
  <si>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</si>
  <si>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</si>
  <si>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</si>
  <si>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</si>
  <si>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</si>
  <si>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</si>
  <si>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</si>
  <si>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</si>
  <si>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</si>
  <si>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</si>
  <si>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</si>
  <si>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</si>
  <si>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</si>
  <si>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</si>
  <si>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</si>
  <si>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</si>
  <si>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</si>
  <si>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</si>
  <si>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</si>
  <si>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</si>
  <si>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</si>
  <si>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</si>
  <si>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</si>
  <si>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</si>
  <si>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</si>
  <si>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</si>
  <si>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</si>
  <si>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</si>
  <si>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</si>
  <si>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</si>
  <si>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</si>
  <si>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</si>
  <si>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</si>
  <si>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</si>
  <si>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</si>
  <si>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</si>
  <si>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</si>
  <si>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</si>
  <si>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</si>
  <si>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</si>
  <si>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</si>
  <si>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</si>
  <si>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</si>
  <si>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</si>
  <si>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</si>
  <si>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</si>
  <si>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</si>
  <si>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</si>
  <si>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</si>
  <si>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</si>
  <si>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</si>
  <si>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</si>
  <si>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</si>
  <si>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</si>
  <si>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</si>
  <si>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</si>
  <si>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</si>
  <si>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</si>
  <si>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</si>
  <si>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</si>
  <si>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</si>
  <si>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</si>
  <si>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</si>
  <si>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</si>
  <si>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</si>
  <si>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</si>
  <si>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</si>
  <si>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</si>
  <si>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</si>
  <si>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</si>
  <si>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</si>
  <si>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</si>
  <si>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</si>
  <si>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</si>
  <si>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</si>
  <si>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</si>
  <si>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</si>
  <si>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</si>
  <si>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</si>
  <si>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</si>
  <si>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</si>
  <si>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</si>
  <si>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</si>
  <si>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</si>
  <si>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</si>
  <si>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</si>
  <si>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</si>
  <si>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</si>
  <si>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</si>
  <si>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</si>
  <si>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</si>
  <si>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</si>
  <si>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</si>
  <si>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</si>
  <si>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</si>
  <si>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</si>
  <si>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</si>
  <si>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</si>
  <si>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</si>
  <si>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</si>
  <si>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</si>
  <si>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</si>
  <si>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</si>
  <si>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</si>
  <si>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</si>
  <si>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</si>
  <si>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</si>
  <si>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</si>
  <si>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</si>
  <si>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</si>
  <si>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</si>
  <si>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</si>
  <si>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</si>
  <si>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</si>
  <si>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</si>
  <si>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</si>
  <si>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</si>
  <si>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</si>
  <si>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</si>
  <si>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</si>
  <si>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</si>
  <si>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</si>
  <si>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</si>
  <si>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</si>
  <si>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</si>
  <si>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</si>
  <si>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</si>
  <si>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</si>
  <si>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</si>
  <si>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</si>
  <si>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</si>
  <si>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</si>
  <si>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</si>
  <si>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</si>
  <si>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</si>
  <si>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</si>
  <si>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</si>
  <si>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</si>
  <si>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</si>
  <si>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</si>
  <si>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</si>
  <si>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</si>
  <si>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</si>
  <si>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</si>
  <si>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</si>
  <si>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</si>
  <si>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</si>
  <si>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</si>
  <si>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</si>
  <si>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</si>
  <si>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</si>
  <si>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</si>
  <si>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</si>
  <si>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</si>
  <si>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</si>
  <si>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</si>
  <si>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</si>
  <si>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</si>
  <si>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</si>
  <si>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</si>
  <si>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</si>
  <si>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</si>
  <si>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</si>
  <si>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</si>
  <si>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</si>
  <si>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</si>
  <si>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</si>
  <si>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</si>
  <si>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</si>
  <si>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</si>
  <si>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</si>
  <si>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</si>
  <si>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</si>
  <si>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</si>
  <si>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</si>
  <si>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</si>
  <si>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</si>
  <si>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</si>
  <si>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</si>
  <si>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</si>
  <si>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</si>
  <si>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</si>
  <si>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</si>
  <si>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</si>
  <si>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</si>
  <si>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</si>
  <si>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</si>
  <si>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</si>
  <si>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</si>
  <si>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</si>
  <si>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</si>
  <si>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</si>
  <si>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</si>
  <si>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</si>
  <si>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</si>
  <si>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</si>
  <si>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</si>
  <si>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</si>
  <si>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</si>
  <si>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</si>
  <si>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</si>
  <si>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</si>
  <si>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</si>
  <si>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</si>
  <si>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</si>
  <si>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</si>
  <si>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</si>
  <si>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</si>
  <si>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</si>
  <si>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</si>
  <si>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</si>
  <si>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</si>
  <si>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</si>
  <si>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</si>
  <si>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</si>
  <si>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</si>
  <si>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</si>
  <si>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</si>
  <si>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</si>
  <si>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</si>
  <si>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</si>
  <si>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</si>
  <si>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</si>
  <si>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</si>
  <si>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</si>
  <si>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</si>
  <si>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</si>
  <si>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</si>
  <si>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</si>
  <si>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</si>
  <si>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</si>
  <si>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</si>
  <si>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</si>
  <si>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</si>
  <si>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</si>
  <si>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</si>
  <si>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</si>
  <si>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</si>
  <si>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</si>
  <si>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</si>
  <si>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</si>
  <si>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</si>
  <si>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</si>
  <si>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</si>
  <si>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</si>
  <si>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</si>
  <si>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</si>
  <si>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</si>
  <si>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</si>
  <si>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</si>
  <si>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</si>
  <si>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</si>
  <si>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</si>
  <si>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</si>
  <si>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</si>
  <si>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</si>
  <si>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</si>
  <si>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</si>
  <si>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</si>
  <si>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</si>
  <si>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</si>
  <si>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</si>
  <si>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</si>
  <si>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</si>
  <si>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</si>
  <si>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</si>
  <si>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</si>
  <si>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</si>
  <si>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</si>
  <si>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</si>
  <si>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</si>
  <si>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</si>
  <si>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</si>
  <si>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</si>
  <si>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</si>
  <si>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</si>
  <si>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</si>
  <si>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</si>
  <si>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</si>
  <si>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</si>
  <si>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</si>
  <si>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</si>
  <si>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</si>
  <si>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</si>
  <si>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</si>
  <si>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</si>
  <si>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</si>
  <si>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</si>
  <si>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</si>
  <si>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</si>
  <si>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</si>
  <si>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</si>
  <si>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</si>
  <si>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</si>
  <si>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</si>
  <si>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</si>
  <si>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</si>
  <si>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</si>
  <si>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</si>
  <si>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</si>
  <si>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</si>
  <si>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</si>
  <si>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</si>
  <si>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</si>
  <si>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</si>
  <si>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</si>
  <si>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</si>
  <si>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</si>
  <si>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</si>
  <si>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</si>
  <si>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</si>
  <si>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</si>
  <si>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</si>
  <si>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</si>
  <si>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</si>
  <si>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</si>
  <si>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</si>
  <si>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</si>
  <si>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</si>
  <si>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</si>
  <si>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</si>
  <si>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</si>
  <si>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</si>
  <si>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</si>
  <si>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</si>
  <si>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</si>
  <si>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</si>
  <si>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</si>
  <si>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</si>
  <si>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</si>
  <si>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</si>
  <si>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</si>
  <si>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</si>
  <si>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</si>
  <si>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</si>
  <si>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</si>
  <si>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</si>
  <si>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</si>
  <si>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</si>
  <si>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</si>
  <si>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</si>
  <si>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</si>
  <si>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</si>
  <si>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</si>
  <si>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</si>
  <si>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</si>
  <si>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</si>
  <si>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</si>
  <si>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</si>
  <si>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</si>
  <si>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</si>
  <si>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</si>
  <si>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</si>
  <si>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</si>
  <si>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</si>
  <si>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</si>
  <si>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</si>
  <si>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</si>
  <si>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</si>
  <si>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</si>
  <si>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</si>
  <si>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</si>
  <si>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</si>
  <si>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</si>
  <si>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</si>
  <si>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</si>
  <si>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</si>
  <si>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</si>
  <si>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</si>
  <si>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</si>
  <si>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</si>
  <si>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</si>
  <si>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</si>
  <si>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</si>
  <si>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</si>
  <si>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</si>
  <si>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</si>
  <si>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</si>
  <si>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</si>
  <si>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</si>
  <si>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</si>
  <si>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</si>
  <si>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</si>
  <si>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</si>
  <si>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</si>
  <si>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</si>
  <si>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</si>
  <si>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</si>
  <si>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</si>
  <si>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</si>
  <si>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</si>
  <si>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</si>
  <si>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</si>
  <si>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</si>
  <si>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</si>
  <si>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</si>
  <si>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</si>
  <si>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</si>
  <si>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</si>
  <si>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</si>
  <si>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</si>
  <si>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</si>
  <si>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</si>
  <si>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</si>
  <si>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</si>
  <si>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</si>
  <si>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</si>
  <si>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</si>
  <si>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</si>
  <si>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</si>
  <si>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</si>
  <si>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</si>
  <si>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</si>
  <si>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</si>
  <si>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</si>
  <si>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</si>
  <si>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</si>
  <si>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</si>
  <si>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</si>
  <si>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</si>
  <si>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</si>
  <si>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</si>
  <si>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</si>
  <si>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</si>
  <si>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</si>
  <si>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</si>
  <si>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</si>
  <si>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</si>
  <si>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</si>
  <si>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</si>
  <si>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</si>
  <si>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</si>
  <si>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</si>
  <si>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</si>
  <si>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</si>
  <si>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</si>
  <si>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</si>
  <si>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</si>
  <si>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</si>
  <si>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</si>
  <si>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</si>
  <si>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</si>
  <si>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</si>
  <si>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</si>
  <si>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</si>
  <si>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</si>
  <si>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</si>
  <si>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</si>
  <si>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</si>
  <si>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</si>
  <si>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</si>
  <si>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</si>
  <si>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</si>
  <si>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</si>
  <si>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</si>
  <si>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</si>
  <si>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</si>
  <si>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</si>
  <si>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</si>
  <si>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</si>
  <si>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</si>
  <si>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</si>
  <si>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</si>
  <si>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</si>
  <si>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</si>
  <si>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</si>
  <si>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</si>
  <si>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</si>
  <si>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</si>
  <si>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</si>
  <si>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</si>
  <si>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</si>
  <si>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</si>
  <si>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</si>
  <si>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</si>
  <si>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</si>
  <si>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</si>
  <si>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</si>
  <si>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</si>
  <si>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</si>
  <si>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</si>
  <si>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</si>
  <si>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</si>
  <si>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</si>
  <si>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</si>
  <si>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</si>
  <si>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</si>
  <si>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</si>
  <si>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</si>
  <si>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</si>
  <si>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</si>
  <si>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</si>
  <si>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</si>
  <si>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</si>
  <si>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</si>
  <si>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</si>
  <si>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</si>
  <si>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</si>
  <si>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</si>
  <si>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</si>
  <si>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</si>
  <si>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</si>
  <si>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</si>
  <si>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</si>
  <si>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</si>
  <si>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</si>
  <si>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</si>
  <si>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</si>
  <si>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</si>
  <si>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</si>
  <si>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</si>
  <si>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</si>
  <si>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</si>
  <si>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</si>
  <si>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</si>
  <si>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</si>
  <si>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</si>
  <si>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</si>
  <si>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</si>
  <si>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</si>
  <si>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</si>
  <si>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</si>
  <si>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</si>
  <si>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</si>
  <si>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</si>
  <si>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</si>
  <si>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</si>
  <si>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</si>
  <si>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</si>
  <si>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</si>
  <si>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</si>
  <si>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</si>
  <si>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</si>
  <si>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</si>
  <si>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</si>
  <si>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</si>
  <si>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</si>
  <si>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</si>
  <si>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</si>
  <si>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</si>
  <si>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</si>
  <si>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</si>
  <si>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</si>
  <si>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</si>
  <si>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</si>
  <si>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</si>
  <si>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</si>
  <si>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</si>
  <si>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</si>
  <si>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</si>
  <si>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</si>
  <si>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</si>
  <si>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</si>
  <si>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</si>
  <si>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</si>
  <si>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</si>
  <si>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</si>
  <si>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</si>
  <si>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</si>
  <si>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</si>
  <si>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</si>
  <si>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</si>
  <si>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</si>
  <si>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</si>
  <si>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</si>
  <si>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</si>
  <si>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</si>
  <si>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</si>
  <si>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</si>
  <si>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</si>
  <si>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</si>
  <si>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</si>
  <si>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</si>
  <si>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</si>
  <si>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</si>
  <si>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</si>
  <si>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</si>
  <si>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</si>
  <si>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</si>
  <si>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</si>
  <si>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</si>
  <si>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</si>
  <si>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</si>
  <si>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</si>
  <si>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</si>
  <si>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</si>
  <si>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</si>
  <si>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</si>
  <si>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</si>
  <si>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</si>
  <si>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</si>
  <si>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</si>
  <si>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</si>
  <si>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</si>
  <si>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</si>
  <si>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</si>
  <si>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</si>
  <si>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</si>
  <si>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</si>
  <si>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</si>
  <si>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</si>
  <si>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</si>
  <si>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</si>
  <si>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</si>
  <si>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</si>
  <si>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</si>
  <si>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</si>
  <si>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</si>
  <si>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</si>
  <si>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</si>
  <si>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</si>
  <si>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</si>
  <si>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</si>
  <si>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</si>
  <si>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</si>
  <si>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</si>
  <si>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</si>
  <si>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</si>
  <si>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</si>
  <si>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</si>
  <si>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</si>
  <si>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</si>
  <si>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</si>
  <si>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</si>
  <si>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</si>
  <si>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</si>
  <si>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</si>
  <si>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</si>
  <si>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</si>
  <si>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</si>
  <si>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</si>
  <si>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</si>
  <si>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</si>
  <si>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</si>
  <si>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</si>
  <si>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</si>
  <si>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</si>
  <si>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</si>
  <si>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</si>
  <si>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</si>
  <si>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</si>
  <si>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</si>
  <si>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</si>
  <si>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</si>
  <si>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</si>
  <si>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</si>
  <si>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</si>
  <si>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</si>
  <si>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</si>
  <si>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</si>
  <si>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</si>
  <si>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</si>
  <si>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</si>
  <si>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</si>
  <si>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</si>
  <si>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</si>
  <si>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</si>
  <si>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</si>
  <si>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</si>
  <si>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</si>
  <si>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</si>
  <si>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</si>
  <si>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</si>
  <si>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</si>
  <si>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</si>
  <si>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</si>
  <si>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</si>
  <si>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</si>
  <si>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</si>
  <si>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</si>
  <si>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</si>
  <si>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</si>
  <si>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</si>
  <si>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</si>
  <si>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</si>
  <si>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</si>
  <si>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</si>
  <si>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</si>
  <si>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</si>
  <si>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</si>
  <si>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</si>
  <si>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</si>
  <si>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</si>
  <si>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</si>
  <si>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</si>
  <si>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</si>
  <si>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</si>
  <si>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</si>
  <si>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</si>
  <si>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</si>
  <si>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</si>
  <si>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</si>
  <si>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</si>
  <si>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</si>
  <si>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</si>
  <si>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</si>
  <si>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</si>
  <si>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</si>
  <si>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</si>
  <si>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</si>
  <si>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</si>
  <si>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</si>
  <si>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</si>
  <si>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</si>
  <si>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</si>
  <si>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</si>
  <si>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</si>
  <si>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</si>
  <si>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</si>
  <si>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</si>
  <si>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</si>
  <si>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</si>
  <si>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</si>
  <si>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</si>
  <si>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</si>
  <si>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</si>
  <si>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</si>
  <si>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</si>
  <si>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</si>
  <si>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</si>
  <si>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</si>
  <si>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</si>
  <si>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</si>
  <si>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</si>
  <si>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</si>
  <si>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</si>
  <si>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</si>
  <si>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</si>
  <si>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</si>
  <si>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</si>
  <si>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</si>
  <si>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</si>
  <si>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</si>
  <si>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</si>
  <si>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</si>
  <si>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</si>
  <si>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</si>
  <si>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</si>
  <si>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</si>
  <si>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</si>
  <si>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</si>
  <si>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</si>
  <si>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</si>
  <si>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</si>
  <si>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</si>
  <si>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</si>
  <si>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</si>
  <si>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</si>
  <si>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</si>
  <si>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</si>
  <si>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</si>
  <si>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</si>
  <si>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</si>
  <si>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</si>
  <si>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</si>
  <si>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</si>
  <si>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</si>
  <si>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</si>
  <si>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</si>
  <si>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</si>
  <si>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</si>
  <si>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</si>
  <si>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</si>
  <si>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</si>
  <si>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</si>
  <si>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</si>
  <si>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</si>
  <si>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</si>
  <si>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</si>
  <si>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</si>
  <si>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</si>
  <si>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</si>
  <si>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</si>
  <si>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</si>
  <si>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</si>
  <si>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</si>
  <si>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</si>
  <si>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</si>
  <si>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</si>
  <si>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</si>
  <si>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</si>
  <si>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</si>
  <si>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</si>
  <si>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</si>
  <si>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</si>
  <si>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</si>
  <si>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</si>
  <si>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</si>
  <si>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</si>
  <si>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</si>
  <si>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</si>
  <si>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</si>
  <si>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</si>
  <si>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</si>
  <si>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</si>
  <si>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</si>
  <si>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</si>
  <si>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</si>
  <si>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</si>
  <si>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</si>
  <si>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</si>
  <si>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</si>
  <si>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</si>
  <si>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</si>
  <si>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</si>
  <si>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</si>
  <si>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</si>
  <si>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</si>
  <si>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</si>
  <si>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</si>
  <si>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</si>
  <si>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</si>
  <si>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</si>
  <si>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</si>
  <si>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</si>
  <si>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</si>
  <si>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</si>
  <si>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</si>
  <si>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</si>
  <si>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</si>
  <si>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</si>
  <si>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</si>
  <si>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</si>
  <si>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</si>
  <si>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</si>
  <si>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</si>
  <si>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</si>
  <si>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</si>
  <si>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</si>
  <si>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</si>
  <si>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</si>
  <si>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</si>
  <si>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</si>
  <si>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</si>
  <si>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</si>
  <si>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</si>
  <si>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</si>
  <si>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</si>
  <si>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</si>
  <si>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</si>
  <si>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</si>
  <si>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</si>
  <si>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</si>
  <si>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</si>
  <si>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</si>
  <si>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</si>
  <si>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</si>
  <si>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</si>
  <si>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</si>
  <si>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</si>
  <si>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</si>
  <si>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</si>
  <si>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</si>
  <si>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</si>
  <si>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</si>
  <si>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</si>
  <si>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</si>
  <si>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</si>
  <si>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</si>
  <si>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</si>
  <si>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</si>
  <si>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</si>
  <si>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</si>
  <si>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</si>
  <si>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</si>
  <si>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</si>
  <si>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</si>
  <si>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</si>
  <si>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</si>
  <si>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</si>
  <si>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</si>
  <si>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</si>
  <si>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</si>
  <si>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</si>
  <si>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</si>
  <si>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</si>
  <si>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</si>
  <si>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</si>
  <si>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</si>
  <si>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</si>
  <si>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</si>
  <si>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</si>
  <si>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</si>
  <si>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</si>
  <si>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</si>
  <si>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</si>
  <si>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</si>
  <si>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</si>
  <si>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</si>
  <si>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</si>
  <si>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</si>
  <si>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</si>
  <si>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</si>
  <si>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</si>
  <si>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</si>
  <si>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</si>
  <si>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</si>
  <si>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</si>
  <si>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</si>
  <si>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</si>
  <si>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</si>
  <si>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</si>
  <si>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</si>
  <si>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</si>
  <si>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</si>
  <si>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</si>
  <si>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</si>
  <si>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</si>
  <si>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</si>
  <si>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</si>
  <si>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</si>
  <si>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</si>
  <si>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</si>
  <si>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</si>
  <si>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</si>
  <si>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</si>
  <si>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</si>
  <si>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</si>
  <si>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</si>
  <si>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</si>
  <si>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</si>
  <si>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</si>
  <si>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</si>
  <si>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</si>
  <si>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</si>
  <si>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</si>
  <si>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</si>
  <si>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</si>
  <si>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</si>
  <si>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</si>
  <si>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</si>
  <si>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</si>
  <si>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</si>
  <si>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</si>
  <si>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</si>
  <si>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</si>
  <si>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</si>
  <si>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</si>
  <si>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</si>
  <si>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</si>
  <si>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</si>
  <si>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</si>
  <si>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</si>
  <si>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</si>
  <si>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</si>
  <si>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</si>
  <si>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</si>
  <si>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</si>
  <si>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</si>
  <si>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</si>
  <si>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</si>
  <si>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</si>
  <si>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</si>
  <si>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</si>
  <si>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</si>
  <si>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</si>
  <si>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</si>
  <si>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</si>
  <si>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</si>
  <si>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</si>
  <si>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</si>
  <si>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</si>
  <si>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</si>
  <si>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</si>
  <si>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</si>
  <si>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</si>
  <si>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</si>
  <si>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</si>
  <si>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</si>
  <si>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</si>
  <si>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</si>
  <si>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</si>
  <si>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</si>
  <si>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</si>
  <si>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</si>
  <si>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</si>
  <si>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</si>
  <si>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</si>
  <si>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</si>
  <si>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</si>
  <si>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</si>
  <si>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</si>
  <si>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</si>
  <si>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</si>
  <si>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</si>
  <si>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</si>
  <si>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</si>
  <si>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</si>
  <si>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</si>
  <si>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</si>
  <si>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</si>
  <si>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</si>
  <si>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</si>
  <si>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</si>
  <si>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</si>
  <si>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</si>
  <si>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</si>
  <si>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</si>
  <si>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</si>
  <si>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</si>
  <si>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</si>
  <si>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</si>
  <si>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</si>
  <si>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</si>
  <si>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</si>
  <si>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</si>
  <si>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</si>
  <si>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</si>
  <si>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</si>
  <si>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</si>
  <si>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</si>
  <si>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</si>
  <si>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</si>
  <si>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</si>
  <si>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</si>
  <si>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</si>
  <si>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</si>
  <si>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</si>
  <si>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</si>
  <si>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</si>
  <si>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</si>
  <si>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</si>
  <si>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</si>
  <si>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</si>
  <si>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</si>
  <si>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</si>
  <si>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</si>
  <si>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</si>
  <si>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</si>
  <si>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</si>
  <si>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</si>
  <si>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</si>
  <si>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</si>
  <si>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</si>
  <si>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</si>
  <si>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</si>
  <si>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</si>
  <si>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</si>
  <si>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</si>
  <si>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</si>
  <si>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</si>
  <si>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</si>
  <si>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</si>
  <si>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</si>
  <si>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</si>
  <si>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</si>
  <si>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</si>
  <si>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</si>
  <si>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</si>
  <si>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</si>
  <si>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</si>
  <si>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</si>
  <si>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</si>
  <si>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</si>
  <si>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</si>
  <si>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</si>
  <si>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</si>
  <si>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</si>
  <si>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</si>
  <si>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</si>
  <si>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</si>
  <si>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</si>
  <si>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</si>
  <si>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</si>
  <si>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</si>
  <si>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</si>
  <si>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</si>
  <si>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</si>
  <si>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</si>
  <si>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</si>
  <si>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</si>
  <si>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</si>
  <si>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</si>
  <si>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</si>
  <si>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</si>
  <si>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</si>
  <si>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</si>
  <si>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</si>
  <si>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</si>
  <si>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</si>
  <si>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</si>
  <si>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</si>
  <si>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</si>
  <si>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</si>
  <si>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</si>
  <si>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</si>
  <si>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</si>
  <si>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</si>
  <si>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</si>
  <si>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</si>
  <si>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</si>
  <si>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</si>
  <si>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</si>
  <si>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</si>
  <si>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</si>
  <si>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</si>
  <si>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</si>
  <si>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</si>
  <si>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</si>
  <si>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</si>
  <si>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</si>
  <si>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</si>
  <si>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</si>
  <si>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</si>
  <si>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</si>
  <si>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</si>
  <si>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</si>
  <si>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</si>
  <si>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</si>
  <si>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</si>
  <si>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</si>
  <si>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</si>
  <si>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</si>
  <si>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</si>
  <si>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</si>
  <si>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</si>
  <si>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</si>
  <si>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</si>
  <si>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</si>
  <si>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</si>
  <si>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</si>
  <si>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</si>
  <si>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</si>
  <si>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</si>
  <si>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</si>
  <si>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</si>
  <si>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</si>
  <si>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</si>
  <si>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</si>
  <si>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</si>
  <si>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</si>
  <si>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</si>
  <si>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</si>
  <si>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</si>
  <si>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</si>
  <si>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</si>
  <si>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</si>
  <si>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</si>
  <si>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</si>
  <si>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</si>
  <si>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</si>
  <si>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</si>
  <si>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</si>
  <si>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</si>
  <si>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</si>
  <si>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</si>
  <si>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</si>
  <si>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</si>
  <si>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</si>
  <si>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</si>
  <si>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</si>
  <si>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</si>
  <si>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</si>
  <si>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</si>
  <si>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</si>
  <si>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</si>
  <si>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</si>
  <si>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</si>
  <si>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</si>
  <si>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</si>
  <si>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</si>
  <si>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</si>
  <si>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</si>
  <si>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</si>
  <si>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</si>
  <si>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</si>
  <si>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</si>
  <si>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</si>
  <si>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</si>
  <si>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</si>
  <si>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</si>
  <si>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</si>
  <si>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</si>
  <si>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</si>
  <si>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</si>
  <si>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</si>
  <si>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</si>
  <si>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</si>
  <si>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</si>
  <si>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</si>
  <si>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</si>
  <si>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</si>
  <si>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</si>
  <si>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</si>
  <si>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</si>
  <si>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</si>
  <si>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</si>
  <si>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</si>
  <si>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</si>
  <si>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</si>
  <si>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</si>
  <si>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</si>
  <si>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</si>
  <si>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</si>
  <si>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</si>
  <si>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</si>
  <si>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</si>
  <si>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</si>
  <si>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</si>
  <si>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</si>
  <si>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</si>
  <si>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</si>
  <si>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</si>
  <si>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</si>
  <si>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</si>
  <si>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</si>
  <si>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</si>
  <si>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</si>
  <si>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</si>
  <si>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</si>
  <si>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</si>
  <si>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</si>
  <si>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</si>
  <si>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</si>
  <si>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</si>
  <si>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</si>
  <si>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</si>
  <si>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</si>
  <si>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</si>
  <si>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</si>
  <si>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</si>
  <si>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</si>
  <si>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</si>
  <si>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</si>
  <si>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</si>
  <si>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</si>
  <si>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</si>
  <si>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</si>
  <si>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</si>
  <si>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</si>
  <si>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</si>
  <si>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</si>
  <si>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</si>
  <si>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</si>
  <si>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</si>
  <si>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</si>
  <si>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</si>
  <si>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</si>
  <si>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</si>
  <si>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</si>
  <si>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</si>
  <si>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</si>
  <si>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</si>
  <si>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</si>
  <si>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</si>
  <si>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</si>
  <si>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</si>
  <si>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</si>
  <si>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</si>
  <si>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</si>
  <si>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</si>
  <si>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</si>
  <si>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</si>
  <si>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</si>
  <si>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</si>
  <si>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</si>
  <si>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</si>
  <si>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</si>
  <si>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</si>
  <si>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</si>
  <si>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</si>
  <si>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</si>
  <si>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</si>
  <si>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</si>
  <si>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</si>
  <si>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</si>
  <si>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</si>
  <si>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</si>
  <si>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</si>
  <si>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</si>
  <si>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</si>
  <si>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</si>
  <si>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</si>
  <si>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</si>
  <si>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</si>
  <si>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</si>
  <si>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</si>
  <si>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</si>
  <si>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</si>
  <si>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</si>
  <si>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</si>
  <si>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</si>
  <si>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</si>
  <si>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</si>
  <si>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</si>
  <si>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</si>
  <si>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</si>
  <si>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</si>
  <si>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</si>
  <si>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</si>
  <si>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</si>
  <si>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</si>
  <si>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</si>
  <si>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</si>
  <si>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</si>
  <si>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</si>
  <si>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</si>
  <si>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</si>
  <si>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</si>
  <si>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</si>
  <si>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</si>
  <si>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</si>
  <si>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</si>
  <si>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</si>
  <si>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</si>
  <si>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</si>
  <si>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</si>
  <si>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</si>
  <si>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</si>
  <si>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</si>
  <si>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</si>
  <si>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</si>
  <si>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</si>
  <si>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</si>
  <si>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</si>
  <si>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</si>
  <si>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</si>
  <si>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</si>
  <si>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</si>
  <si>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</si>
  <si>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</si>
  <si>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</si>
  <si>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</si>
  <si>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</si>
  <si>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</si>
  <si>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</si>
  <si>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</si>
  <si>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</si>
  <si>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</si>
  <si>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</si>
  <si>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</si>
  <si>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</si>
  <si>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</si>
  <si>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</si>
  <si>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</si>
  <si>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</si>
  <si>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</si>
  <si>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</si>
  <si>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</si>
  <si>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</si>
  <si>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</si>
  <si>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</si>
  <si>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</si>
  <si>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</si>
  <si>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</si>
  <si>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</si>
  <si>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</si>
  <si>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</si>
  <si>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</si>
  <si>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</si>
  <si>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</si>
  <si>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</si>
  <si>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</si>
  <si>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</si>
  <si>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</si>
  <si>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</si>
  <si>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</si>
  <si>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</si>
  <si>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</si>
  <si>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</si>
  <si>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</si>
  <si>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</si>
  <si>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</si>
  <si>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</si>
  <si>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</si>
  <si>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</si>
  <si>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</si>
  <si>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</si>
  <si>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</si>
  <si>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</si>
  <si>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</si>
  <si>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</si>
  <si>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</si>
  <si>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</si>
  <si>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</si>
  <si>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</si>
  <si>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</si>
  <si>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</si>
  <si>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</si>
  <si>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</si>
  <si>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</si>
  <si>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</si>
  <si>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</si>
  <si>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</si>
  <si>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</si>
  <si>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</si>
  <si>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</si>
  <si>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</si>
  <si>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</si>
  <si>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</si>
  <si>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</si>
  <si>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</si>
  <si>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</si>
  <si>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</si>
  <si>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</si>
  <si>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</si>
  <si>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</si>
  <si>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</si>
  <si>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</si>
  <si>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</si>
  <si>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</si>
  <si>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</si>
  <si>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</si>
  <si>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</si>
  <si>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</si>
  <si>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</si>
  <si>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</si>
  <si>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</si>
  <si>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</si>
  <si>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</si>
  <si>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</si>
  <si>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</si>
  <si>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</si>
  <si>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</si>
  <si>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</si>
  <si>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</si>
  <si>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</si>
  <si>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</si>
  <si>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</si>
  <si>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</si>
  <si>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</si>
  <si>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</si>
  <si>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</si>
  <si>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</si>
  <si>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</si>
  <si>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</si>
  <si>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</si>
  <si>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</si>
  <si>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</si>
  <si>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</si>
  <si>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</si>
  <si>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</si>
  <si>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</si>
  <si>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</si>
  <si>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</si>
  <si>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</si>
  <si>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</si>
  <si>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</si>
  <si>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</si>
  <si>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</si>
  <si>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</si>
  <si>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</si>
  <si>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</si>
  <si>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</si>
  <si>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</si>
  <si>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</si>
  <si>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</si>
  <si>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</si>
  <si>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</si>
  <si>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</si>
  <si>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</si>
  <si>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</si>
  <si>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</si>
  <si>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</si>
  <si>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</si>
  <si>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</si>
  <si>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</si>
  <si>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</si>
  <si>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</si>
  <si>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</si>
  <si>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</si>
  <si>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</si>
  <si>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</si>
  <si>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</si>
  <si>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</si>
  <si>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</si>
  <si>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</si>
  <si>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</si>
  <si>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</si>
  <si>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</si>
  <si>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</si>
  <si>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</si>
  <si>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</si>
  <si>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</si>
  <si>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</si>
  <si>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</si>
  <si>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</si>
  <si>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</si>
  <si>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</si>
  <si>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</si>
  <si>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</si>
  <si>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</si>
  <si>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</si>
  <si>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</si>
  <si>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</si>
  <si>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</si>
  <si>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</si>
  <si>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</si>
  <si>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</si>
  <si>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</si>
  <si>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</si>
  <si>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</si>
  <si>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</si>
  <si>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</si>
  <si>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</si>
  <si>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</si>
  <si>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</si>
  <si>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</si>
  <si>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</si>
  <si>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</si>
  <si>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</si>
  <si>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</si>
  <si>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</si>
  <si>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</si>
  <si>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</si>
  <si>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</si>
  <si>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</si>
  <si>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</si>
  <si>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</si>
  <si>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</si>
  <si>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</si>
  <si>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</si>
  <si>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</si>
  <si>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</si>
  <si>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</si>
  <si>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</si>
  <si>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</si>
  <si>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</si>
  <si>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</si>
  <si>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</si>
  <si>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</si>
  <si>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</si>
  <si>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</si>
  <si>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</si>
  <si>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</si>
  <si>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</si>
  <si>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</si>
  <si>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</si>
  <si>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</si>
  <si>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</si>
  <si>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</si>
  <si>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</si>
  <si>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</si>
  <si>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</si>
  <si>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</si>
  <si>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</si>
  <si>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</si>
  <si>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</si>
  <si>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</si>
  <si>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</si>
  <si>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</si>
  <si>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</si>
  <si>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</si>
  <si>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</si>
  <si>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</si>
  <si>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</si>
  <si>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</si>
  <si>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</si>
  <si>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</si>
  <si>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</si>
  <si>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</si>
  <si>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</si>
  <si>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</si>
  <si>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</si>
  <si>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</si>
  <si>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</si>
  <si>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</si>
  <si>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</si>
  <si>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</si>
  <si>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</si>
  <si>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</si>
  <si>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</si>
  <si>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</si>
  <si>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</si>
  <si>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</si>
  <si>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</si>
  <si>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</si>
  <si>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</si>
  <si>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</si>
  <si>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</si>
  <si>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</si>
  <si>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</si>
  <si>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</si>
  <si>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</si>
  <si>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</si>
  <si>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</si>
  <si>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</si>
  <si>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</si>
  <si>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</si>
  <si>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</si>
  <si>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</si>
  <si>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</si>
  <si>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</si>
  <si>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</si>
  <si>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</si>
  <si>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</si>
  <si>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</si>
  <si>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</si>
  <si>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</si>
  <si>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</si>
  <si>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</si>
  <si>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</si>
  <si>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</si>
  <si>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</si>
  <si>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</si>
  <si>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</si>
  <si>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</si>
  <si>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</si>
  <si>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</si>
  <si>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</si>
  <si>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</si>
  <si>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</si>
  <si>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</si>
  <si>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</si>
  <si>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</si>
  <si>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</si>
  <si>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</si>
  <si>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</si>
  <si>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</si>
  <si>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</si>
  <si>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</si>
  <si>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</si>
  <si>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</si>
  <si>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</si>
  <si>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</si>
  <si>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</si>
  <si>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</si>
  <si>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</si>
  <si>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</si>
  <si>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</si>
  <si>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</si>
  <si>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</si>
  <si>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</si>
  <si>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</si>
  <si>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</si>
  <si>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</si>
  <si>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</si>
  <si>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</si>
  <si>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</si>
  <si>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</si>
  <si>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</si>
  <si>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</si>
  <si>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</si>
  <si>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</si>
  <si>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</si>
  <si>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</si>
  <si>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</si>
  <si>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</si>
  <si>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</si>
  <si>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</si>
  <si>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</si>
  <si>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</si>
  <si>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</si>
  <si>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</si>
  <si>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</si>
  <si>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</si>
  <si>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</si>
  <si>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</si>
  <si>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</si>
  <si>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</si>
  <si>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</si>
  <si>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</si>
  <si>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</si>
  <si>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</si>
  <si>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</si>
  <si>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</si>
  <si>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</si>
  <si>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</si>
  <si>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</si>
  <si>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</si>
  <si>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</si>
  <si>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</si>
  <si>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</si>
  <si>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</si>
  <si>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</si>
  <si>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</si>
  <si>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</si>
  <si>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</si>
  <si>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</si>
  <si>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</si>
  <si>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</si>
  <si>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</si>
  <si>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</si>
  <si>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</si>
  <si>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</si>
  <si>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</si>
  <si>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</si>
  <si>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</si>
  <si>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</si>
  <si>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</si>
  <si>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</si>
  <si>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</si>
  <si>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</si>
  <si>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</si>
  <si>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</si>
  <si>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</si>
  <si>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</si>
  <si>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</si>
  <si>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</si>
  <si>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</si>
  <si>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</si>
  <si>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</si>
  <si>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</si>
  <si>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</si>
  <si>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</si>
  <si>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</si>
  <si>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</si>
  <si>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</si>
  <si>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</si>
  <si>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</si>
  <si>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</si>
  <si>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</si>
  <si>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</si>
  <si>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</si>
  <si>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</si>
  <si>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</si>
  <si>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</si>
  <si>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</si>
  <si>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</si>
  <si>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</si>
  <si>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</si>
  <si>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</si>
  <si>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</si>
  <si>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</si>
  <si>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</si>
  <si>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</si>
  <si>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</si>
  <si>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</si>
  <si>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</si>
  <si>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</si>
  <si>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</si>
  <si>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</si>
  <si>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</si>
  <si>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</si>
  <si>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</si>
  <si>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</si>
  <si>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</si>
  <si>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</si>
  <si>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</si>
  <si>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</si>
  <si>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</si>
  <si>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</si>
  <si>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</si>
  <si>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</si>
  <si>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</si>
  <si>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</si>
  <si>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</si>
  <si>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</si>
  <si>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</si>
  <si>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</si>
  <si>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</si>
  <si>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</si>
  <si>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</si>
  <si>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</si>
  <si>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</si>
  <si>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</si>
  <si>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</si>
  <si>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</si>
  <si>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</si>
  <si>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</si>
  <si>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</si>
  <si>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</si>
  <si>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</si>
  <si>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</si>
  <si>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</si>
  <si>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</si>
  <si>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</si>
  <si>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</si>
  <si>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</si>
  <si>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</si>
  <si>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</si>
  <si>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</si>
  <si>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</si>
  <si>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</si>
  <si>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</si>
  <si>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</si>
  <si>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</si>
  <si>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</si>
  <si>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</si>
  <si>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</si>
  <si>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</si>
  <si>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</si>
  <si>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</si>
  <si>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</si>
  <si>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</si>
  <si>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</si>
  <si>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</si>
  <si>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</si>
  <si>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</si>
  <si>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</si>
  <si>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</si>
  <si>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</si>
  <si>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</si>
  <si>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</si>
  <si>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</si>
  <si>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</si>
  <si>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</si>
  <si>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</si>
  <si>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</si>
  <si>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</si>
  <si>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</si>
  <si>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</si>
  <si>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</si>
  <si>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</si>
  <si>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</si>
  <si>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</si>
  <si>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</si>
  <si>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</si>
  <si>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</si>
  <si>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</si>
  <si>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</si>
  <si>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</si>
  <si>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</si>
  <si>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</si>
  <si>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</si>
  <si>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</si>
  <si>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</si>
  <si>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</si>
  <si>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</si>
  <si>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</si>
  <si>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</si>
  <si>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</si>
  <si>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</si>
  <si>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</si>
  <si>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</si>
  <si>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</si>
  <si>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</si>
  <si>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</si>
  <si>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</si>
  <si>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</si>
  <si>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</si>
  <si>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</si>
  <si>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</si>
  <si>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</si>
  <si>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</si>
  <si>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</si>
  <si>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</si>
  <si>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</si>
  <si>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</si>
  <si>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</si>
  <si>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</si>
  <si>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</si>
  <si>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</si>
  <si>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</si>
  <si>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</si>
  <si>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</si>
  <si>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</si>
  <si>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</si>
  <si>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</si>
  <si>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</si>
  <si>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</si>
  <si>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</si>
  <si>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</si>
  <si>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</si>
  <si>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</si>
  <si>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</si>
  <si>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</si>
  <si>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</si>
  <si>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</si>
  <si>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</si>
  <si>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</si>
  <si>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</si>
  <si>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</si>
  <si>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</si>
  <si>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</si>
  <si>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</si>
  <si>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</si>
  <si>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</si>
  <si>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</si>
  <si>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</si>
  <si>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</si>
  <si>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</si>
  <si>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</si>
  <si>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</si>
  <si>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</si>
  <si>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</si>
  <si>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</si>
  <si>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</si>
  <si>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</si>
  <si>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</si>
  <si>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</si>
  <si>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</si>
  <si>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</si>
  <si>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</si>
  <si>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</si>
  <si>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</si>
  <si>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</si>
  <si>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</si>
  <si>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</si>
  <si>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</si>
  <si>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</si>
  <si>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</si>
  <si>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</si>
  <si>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</si>
  <si>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</si>
  <si>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</si>
  <si>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</si>
  <si>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</si>
  <si>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</si>
  <si>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</si>
  <si>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</si>
  <si>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</si>
  <si>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</si>
  <si>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</si>
  <si>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</si>
  <si>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</si>
  <si>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</si>
  <si>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</si>
  <si>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</si>
  <si>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</si>
  <si>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</si>
  <si>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</si>
  <si>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</si>
  <si>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</si>
  <si>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</si>
  <si>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</si>
  <si>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</si>
  <si>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</si>
  <si>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</si>
  <si>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</si>
  <si>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</si>
  <si>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</si>
  <si>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</si>
  <si>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</si>
  <si>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</si>
  <si>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</si>
  <si>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</si>
  <si>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</si>
  <si>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</si>
  <si>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</si>
  <si>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</si>
  <si>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</si>
  <si>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</si>
  <si>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</si>
  <si>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</si>
  <si>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</si>
  <si>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</si>
  <si>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</si>
  <si>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</si>
  <si>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</si>
  <si>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</si>
  <si>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</si>
  <si>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</si>
  <si>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</si>
  <si>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</si>
  <si>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</si>
  <si>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</si>
  <si>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</si>
  <si>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</si>
  <si>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</si>
  <si>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</si>
  <si>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</si>
  <si>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</si>
  <si>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</si>
  <si>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</si>
  <si>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</si>
  <si>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</si>
  <si>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</si>
  <si>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</si>
  <si>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</si>
  <si>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</si>
  <si>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</si>
  <si>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</si>
  <si>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</si>
  <si>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</si>
  <si>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</si>
  <si>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</si>
  <si>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</si>
  <si>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</si>
  <si>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</si>
  <si>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</si>
  <si>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</si>
  <si>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</si>
  <si>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</si>
  <si>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</si>
  <si>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</si>
  <si>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</si>
  <si>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</si>
  <si>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</si>
  <si>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</si>
  <si>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</si>
  <si>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</si>
  <si>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</si>
  <si>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</si>
  <si>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</si>
  <si>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</si>
  <si>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</si>
  <si>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</si>
  <si>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</si>
  <si>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</si>
  <si>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</si>
  <si>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</si>
  <si>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</si>
  <si>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</si>
  <si>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</si>
  <si>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</si>
  <si>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</si>
  <si>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</si>
  <si>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</si>
  <si>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</si>
  <si>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</si>
  <si>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</si>
  <si>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</si>
  <si>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</si>
  <si>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</si>
  <si>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</si>
  <si>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</si>
  <si>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</si>
  <si>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</si>
  <si>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</si>
  <si>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</si>
  <si>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</si>
  <si>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</si>
  <si>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</si>
  <si>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</si>
  <si>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</si>
  <si>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</si>
  <si>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</si>
  <si>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</si>
  <si>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</si>
  <si>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</si>
  <si>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</si>
  <si>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</si>
  <si>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</si>
  <si>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</si>
  <si>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</si>
  <si>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</si>
  <si>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</si>
  <si>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</si>
  <si>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</si>
  <si>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</si>
  <si>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</si>
  <si>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</si>
  <si>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</si>
  <si>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</si>
  <si>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</si>
  <si>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</si>
  <si>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</si>
  <si>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</si>
  <si>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</si>
  <si>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</si>
  <si>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</si>
  <si>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</si>
  <si>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</si>
  <si>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</si>
  <si>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</si>
  <si>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</si>
  <si>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</si>
  <si>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</si>
  <si>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</si>
  <si>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</si>
  <si>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</si>
  <si>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</si>
  <si>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</si>
  <si>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</si>
  <si>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</si>
  <si>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</si>
  <si>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</si>
  <si>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</si>
  <si>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</si>
  <si>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</si>
  <si>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</si>
  <si>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</si>
  <si>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</si>
  <si>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</si>
  <si>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</si>
  <si>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</si>
  <si>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</si>
  <si>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</si>
  <si>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</si>
  <si>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</si>
  <si>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</si>
  <si>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</si>
  <si>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</si>
  <si>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</si>
  <si>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</si>
  <si>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</si>
  <si>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</si>
  <si>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</si>
  <si>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</si>
  <si>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</si>
  <si>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</si>
  <si>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</si>
  <si>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</si>
  <si>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</si>
  <si>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</si>
  <si>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</si>
  <si>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</si>
  <si>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</si>
  <si>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</si>
  <si>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</si>
  <si>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</si>
  <si>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</si>
  <si>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</si>
  <si>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</si>
  <si>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</si>
  <si>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</si>
  <si>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</si>
  <si>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</si>
  <si>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</si>
  <si>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</si>
  <si>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</si>
  <si>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</si>
  <si>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</si>
  <si>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</si>
  <si>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</si>
  <si>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</si>
  <si>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</si>
  <si>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</si>
  <si>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</si>
  <si>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</si>
  <si>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</si>
  <si>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</si>
  <si>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</si>
  <si>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</si>
  <si>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</si>
  <si>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</si>
  <si>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</si>
  <si>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</si>
  <si>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</si>
  <si>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</si>
  <si>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</si>
  <si>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</si>
  <si>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</si>
  <si>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</si>
  <si>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</si>
  <si>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</si>
  <si>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</si>
  <si>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</si>
  <si>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</si>
  <si>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</si>
  <si>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</si>
  <si>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</si>
  <si>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</si>
  <si>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</si>
  <si>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</si>
  <si>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</si>
  <si>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</si>
  <si>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</si>
  <si>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</si>
  <si>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</si>
  <si>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</si>
  <si>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</si>
  <si>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</si>
  <si>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</si>
  <si>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</si>
  <si>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</si>
  <si>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</si>
  <si>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</si>
  <si>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</si>
  <si>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</si>
  <si>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</si>
  <si>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</si>
  <si>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</si>
  <si>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</si>
  <si>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</si>
  <si>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</si>
  <si>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</si>
  <si>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</si>
  <si>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</si>
  <si>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</si>
  <si>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</si>
  <si>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</si>
  <si>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</si>
  <si>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</si>
  <si>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</si>
  <si>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</si>
  <si>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</si>
  <si>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</si>
  <si>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</si>
  <si>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</si>
  <si>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</si>
  <si>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</si>
  <si>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</si>
  <si>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</si>
  <si>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</si>
  <si>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</si>
  <si>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</si>
  <si>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</si>
  <si>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</si>
  <si>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</si>
  <si>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</si>
  <si>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</si>
  <si>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</si>
  <si>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</si>
  <si>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</si>
  <si>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</si>
  <si>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</si>
  <si>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</si>
  <si>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</si>
  <si>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</si>
  <si>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</si>
  <si>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</si>
  <si>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</si>
  <si>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</si>
  <si>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</si>
  <si>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</si>
  <si>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</si>
  <si>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</si>
  <si>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</si>
  <si>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</si>
  <si>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</si>
  <si>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</si>
  <si>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</si>
  <si>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</si>
  <si>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</si>
  <si>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</si>
  <si>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</si>
  <si>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</si>
  <si>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</si>
  <si>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</si>
  <si>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</si>
  <si>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</si>
  <si>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</si>
  <si>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</si>
  <si>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</si>
  <si>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</si>
  <si>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</si>
  <si>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</si>
  <si>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</si>
  <si>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</si>
  <si>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</si>
  <si>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</si>
  <si>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</si>
  <si>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</si>
  <si>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</si>
  <si>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</si>
  <si>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</si>
  <si>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</si>
  <si>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</si>
  <si>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</si>
  <si>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</si>
  <si>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</si>
  <si>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</si>
  <si>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</si>
  <si>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</si>
  <si>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</si>
  <si>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</si>
  <si>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</si>
  <si>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</si>
  <si>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</si>
  <si>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</si>
  <si>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</si>
  <si>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</si>
  <si>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</si>
  <si>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</si>
  <si>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</si>
  <si>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</si>
  <si>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</si>
  <si>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</si>
  <si>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</si>
  <si>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</si>
  <si>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</si>
  <si>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</si>
  <si>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</si>
  <si>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</si>
  <si>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</si>
  <si>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</si>
  <si>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</si>
  <si>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</si>
  <si>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</si>
  <si>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</si>
  <si>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</si>
  <si>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</si>
  <si>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</si>
  <si>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</si>
  <si>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</si>
  <si>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</si>
  <si>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</si>
  <si>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</si>
  <si>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</si>
  <si>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</si>
  <si>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</si>
  <si>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</si>
  <si>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</si>
  <si>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</si>
  <si>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</si>
  <si>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</si>
  <si>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</si>
  <si>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</si>
  <si>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</si>
  <si>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</si>
  <si>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</si>
  <si>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</si>
  <si>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</si>
  <si>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</si>
  <si>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</si>
  <si>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</si>
  <si>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</si>
  <si>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</si>
  <si>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</si>
  <si>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</si>
  <si>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</si>
  <si>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</si>
  <si>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</si>
  <si>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</si>
  <si>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</si>
  <si>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</si>
  <si>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</si>
  <si>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</si>
  <si>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</si>
  <si>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</si>
  <si>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</si>
  <si>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</si>
  <si>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</si>
  <si>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</si>
  <si>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</si>
  <si>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</si>
  <si>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</si>
  <si>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</si>
  <si>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</si>
  <si>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</si>
  <si>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</si>
  <si>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</si>
  <si>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</si>
  <si>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</si>
  <si>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</si>
  <si>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</si>
  <si>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</si>
  <si>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</si>
  <si>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</si>
  <si>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</si>
  <si>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</si>
  <si>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</si>
  <si>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</si>
  <si>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</si>
  <si>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</si>
  <si>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</si>
  <si>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</si>
  <si>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</si>
  <si>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</si>
  <si>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</si>
  <si>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</si>
  <si>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</si>
  <si>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</si>
  <si>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</si>
  <si>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</si>
  <si>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</si>
  <si>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</si>
  <si>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</si>
  <si>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</si>
  <si>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</si>
  <si>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</si>
  <si>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</si>
  <si>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</si>
  <si>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</si>
  <si>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</si>
  <si>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</si>
  <si>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</si>
  <si>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</si>
  <si>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</si>
  <si>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</si>
  <si>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</si>
  <si>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</si>
  <si>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</si>
  <si>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</si>
  <si>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</si>
  <si>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</si>
  <si>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</si>
  <si>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</si>
  <si>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</si>
  <si>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</si>
  <si>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</si>
  <si>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</si>
  <si>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</si>
  <si>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</si>
  <si>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</si>
  <si>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</si>
  <si>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</si>
  <si>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</si>
  <si>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</si>
  <si>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</si>
  <si>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</si>
  <si>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</si>
  <si>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</si>
  <si>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</si>
  <si>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</si>
  <si>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</si>
  <si>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</si>
  <si>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</si>
  <si>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</si>
  <si>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</si>
  <si>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</si>
  <si>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</si>
  <si>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</si>
  <si>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</si>
  <si>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</si>
  <si>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</si>
  <si>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</si>
  <si>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</si>
  <si>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</si>
  <si>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</si>
  <si>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</si>
  <si>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</si>
  <si>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</si>
  <si>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</si>
  <si>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</si>
  <si>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</si>
  <si>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</si>
  <si>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</si>
  <si>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</si>
  <si>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</si>
  <si>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</si>
  <si>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</si>
  <si>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</si>
  <si>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</si>
  <si>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</si>
  <si>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</si>
  <si>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</si>
  <si>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</si>
  <si>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</si>
  <si>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</si>
  <si>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</si>
  <si>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</si>
  <si>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</si>
  <si>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</si>
  <si>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</si>
  <si>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</si>
  <si>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</si>
  <si>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</si>
  <si>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</si>
  <si>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</si>
  <si>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</si>
  <si>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</si>
  <si>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</si>
  <si>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</si>
  <si>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</si>
  <si>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</si>
  <si>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</si>
  <si>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</si>
  <si>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</si>
  <si>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</si>
  <si>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</si>
  <si>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</si>
  <si>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</si>
  <si>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</si>
  <si>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</si>
  <si>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</si>
  <si>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</si>
  <si>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</si>
  <si>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</si>
  <si>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</si>
  <si>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</si>
  <si>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</si>
  <si>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</si>
  <si>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</si>
  <si>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</si>
  <si>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</si>
  <si>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</si>
  <si>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</si>
  <si>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</si>
  <si>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</si>
  <si>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</si>
  <si>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</si>
  <si>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</si>
  <si>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</si>
  <si>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</si>
  <si>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</si>
  <si>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</si>
  <si>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</si>
  <si>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</si>
  <si>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</si>
  <si>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</si>
  <si>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</si>
  <si>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</si>
  <si>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</si>
  <si>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</si>
  <si>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</si>
  <si>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</si>
  <si>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</si>
  <si>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</si>
  <si>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</si>
  <si>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</si>
  <si>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</si>
  <si>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</si>
  <si>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</si>
  <si>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</si>
  <si>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</si>
  <si>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</si>
  <si>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</si>
  <si>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</si>
  <si>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</si>
  <si>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</si>
  <si>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</si>
  <si>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</si>
  <si>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</si>
  <si>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</si>
  <si>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</si>
  <si>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</si>
  <si>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</si>
  <si>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</si>
  <si>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</si>
  <si>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</si>
  <si>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</si>
  <si>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</si>
  <si>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</si>
  <si>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</si>
  <si>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</si>
  <si>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</si>
  <si>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</si>
  <si>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</si>
  <si>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</si>
  <si>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</si>
  <si>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</si>
  <si>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</si>
  <si>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</si>
  <si>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</si>
  <si>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</si>
  <si>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</si>
  <si>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</si>
  <si>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</si>
  <si>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</si>
  <si>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</si>
  <si>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</si>
  <si>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</si>
  <si>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</si>
  <si>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</si>
  <si>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</si>
  <si>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</si>
  <si>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</si>
  <si>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</si>
  <si>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</si>
  <si>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</si>
  <si>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</si>
  <si>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</si>
  <si>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</si>
  <si>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</si>
  <si>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</si>
  <si>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</si>
  <si>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</si>
  <si>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</si>
  <si>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</si>
  <si>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</si>
  <si>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</si>
  <si>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</si>
  <si>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</si>
  <si>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</si>
  <si>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</si>
  <si>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</si>
  <si>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</si>
  <si>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</si>
  <si>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</si>
  <si>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</si>
  <si>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</si>
  <si>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</si>
  <si>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</si>
  <si>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</si>
  <si>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</si>
  <si>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</si>
  <si>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</si>
  <si>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</si>
  <si>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</si>
  <si>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</si>
  <si>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</si>
  <si>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</si>
  <si>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</si>
  <si>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</si>
  <si>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</si>
  <si>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</si>
  <si>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</si>
  <si>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</si>
  <si>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</si>
  <si>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</si>
  <si>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</si>
  <si>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</si>
  <si>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</si>
  <si>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</si>
  <si>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</si>
  <si>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</si>
  <si>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</si>
  <si>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</si>
  <si>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</si>
  <si>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</si>
  <si>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</si>
  <si>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</si>
  <si>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</si>
  <si>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</si>
  <si>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</si>
  <si>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</si>
  <si>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</si>
  <si>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</si>
  <si>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</si>
  <si>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</si>
  <si>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</si>
  <si>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</si>
  <si>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</si>
  <si>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</si>
  <si>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</si>
  <si>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</si>
  <si>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</si>
  <si>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</si>
  <si>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</si>
  <si>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</si>
  <si>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</si>
  <si>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</si>
  <si>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</si>
  <si>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</si>
  <si>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</si>
  <si>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</si>
  <si>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</si>
  <si>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</si>
  <si>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</si>
  <si>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</si>
  <si>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</si>
  <si>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</si>
  <si>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</si>
  <si>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</si>
  <si>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</si>
  <si>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</si>
  <si>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</si>
  <si>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</si>
  <si>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</si>
  <si>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</si>
  <si>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</si>
  <si>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</si>
  <si>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</si>
  <si>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</si>
  <si>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</si>
  <si>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</si>
  <si>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</si>
  <si>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</si>
  <si>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</si>
  <si>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</si>
  <si>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</si>
  <si>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</si>
  <si>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</si>
  <si>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</si>
  <si>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</si>
  <si>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</si>
  <si>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</si>
  <si>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</si>
  <si>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</si>
  <si>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</si>
  <si>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</si>
  <si>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</si>
  <si>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</si>
  <si>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</si>
  <si>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</si>
  <si>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</si>
  <si>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</si>
  <si>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</si>
  <si>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</si>
  <si>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</si>
  <si>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</si>
  <si>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</si>
  <si>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</si>
  <si>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</si>
  <si>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</si>
  <si>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</si>
  <si>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</si>
  <si>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</si>
  <si>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</si>
  <si>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</si>
  <si>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</si>
  <si>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</si>
  <si>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</si>
  <si>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</si>
  <si>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</si>
  <si>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</si>
  <si>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</si>
  <si>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</si>
  <si>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</si>
  <si>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</si>
  <si>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</si>
  <si>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</si>
  <si>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</si>
  <si>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</si>
  <si>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</si>
  <si>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</si>
  <si>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</si>
  <si>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</si>
  <si>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</si>
  <si>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</si>
  <si>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</si>
  <si>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</si>
  <si>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</si>
  <si>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</si>
  <si>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</si>
  <si>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</si>
  <si>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</si>
  <si>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</si>
  <si>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</si>
  <si>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</si>
  <si>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</si>
  <si>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</si>
  <si>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</si>
  <si>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</si>
  <si>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</si>
  <si>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</si>
  <si>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</si>
  <si>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</si>
  <si>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</si>
  <si>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</si>
  <si>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</si>
  <si>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</si>
  <si>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</si>
  <si>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</si>
  <si>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</si>
  <si>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</si>
  <si>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</si>
  <si>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</si>
  <si>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</si>
  <si>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</si>
  <si>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</si>
  <si>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</si>
  <si>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</si>
  <si>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</si>
  <si>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</si>
  <si>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</si>
  <si>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</si>
  <si>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</si>
  <si>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</si>
  <si>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</si>
  <si>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</si>
  <si>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</si>
  <si>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</si>
  <si>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</si>
  <si>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</si>
  <si>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</si>
  <si>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</si>
  <si>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</si>
  <si>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</si>
  <si>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</si>
  <si>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</si>
  <si>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</si>
  <si>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</si>
  <si>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</si>
  <si>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</si>
  <si>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</si>
  <si>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</si>
  <si>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</si>
  <si>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</si>
  <si>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</si>
  <si>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</si>
  <si>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</si>
  <si>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</si>
  <si>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</si>
  <si>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</si>
  <si>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</si>
  <si>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</si>
  <si>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</si>
  <si>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</si>
  <si>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</si>
  <si>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</si>
  <si>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</si>
  <si>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</si>
  <si>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</si>
  <si>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</si>
  <si>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</si>
  <si>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</si>
  <si>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</si>
  <si>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</si>
  <si>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</si>
  <si>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</si>
  <si>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</si>
  <si>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</si>
  <si>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</si>
  <si>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</si>
  <si>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</si>
  <si>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</si>
  <si>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</si>
  <si>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</si>
  <si>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</si>
  <si>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</si>
  <si>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</si>
  <si>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</si>
  <si>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</si>
  <si>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</si>
  <si>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</si>
  <si>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</si>
  <si>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</si>
  <si>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</si>
  <si>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</si>
  <si>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</si>
  <si>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</si>
  <si>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</si>
  <si>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</si>
  <si>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</si>
  <si>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</si>
  <si>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</si>
  <si>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</si>
  <si>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</si>
  <si>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</si>
  <si>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</si>
  <si>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</si>
  <si>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</si>
  <si>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</si>
  <si>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</si>
  <si>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</si>
  <si>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</si>
  <si>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</si>
  <si>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</si>
  <si>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</si>
  <si>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</si>
  <si>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</si>
  <si>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</si>
  <si>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</si>
  <si>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</si>
  <si>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</si>
  <si>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</si>
  <si>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</si>
  <si>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</si>
  <si>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</si>
  <si>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</si>
  <si>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</si>
  <si>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</si>
  <si>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</si>
  <si>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</si>
  <si>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</si>
  <si>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</si>
  <si>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</si>
  <si>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</si>
  <si>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</si>
  <si>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</si>
  <si>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</si>
  <si>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</si>
  <si>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</si>
  <si>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</si>
  <si>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</si>
  <si>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</si>
  <si>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</si>
  <si>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</si>
  <si>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</si>
  <si>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</si>
  <si>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</si>
  <si>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</si>
  <si>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</si>
  <si>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</si>
  <si>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</si>
  <si>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</si>
  <si>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</si>
  <si>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</si>
  <si>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</si>
  <si>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</si>
  <si>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</si>
  <si>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</si>
  <si>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</si>
  <si>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</si>
  <si>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</si>
  <si>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</si>
  <si>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</si>
  <si>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</si>
  <si>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</si>
  <si>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</si>
  <si>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</si>
  <si>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</si>
  <si>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</si>
  <si>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</si>
  <si>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</si>
  <si>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</si>
  <si>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</si>
  <si>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</si>
  <si>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</si>
  <si>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</si>
  <si>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</si>
  <si>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</si>
  <si>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</si>
  <si>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</si>
  <si>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</si>
  <si>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</si>
  <si>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</si>
  <si>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</si>
  <si>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</si>
  <si>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</si>
  <si>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</si>
  <si>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</si>
  <si>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</si>
  <si>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</si>
  <si>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</si>
  <si>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</si>
  <si>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</si>
  <si>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</si>
  <si>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</si>
  <si>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</si>
  <si>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</si>
  <si>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</si>
  <si>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</si>
  <si>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</si>
  <si>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</si>
  <si>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</si>
  <si>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</si>
  <si>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</si>
  <si>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</si>
  <si>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</si>
  <si>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</si>
  <si>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</si>
  <si>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</si>
  <si>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</si>
  <si>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</si>
  <si>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</si>
  <si>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</si>
  <si>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</si>
  <si>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</si>
  <si>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</si>
  <si>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</si>
  <si>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</si>
  <si>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</si>
  <si>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</si>
  <si>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</si>
  <si>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</si>
  <si>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</si>
  <si>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</si>
  <si>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</si>
  <si>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</si>
  <si>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</si>
  <si>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</si>
  <si>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</si>
  <si>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</si>
  <si>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</si>
  <si>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</si>
  <si>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</si>
  <si>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</si>
  <si>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</si>
  <si>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</si>
  <si>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</si>
  <si>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</si>
  <si>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</si>
  <si>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</si>
  <si>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</si>
  <si>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</si>
  <si>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</si>
  <si>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</si>
  <si>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</si>
  <si>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</si>
  <si>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</si>
  <si>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</si>
  <si>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</si>
  <si>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</si>
  <si>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</si>
  <si>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</si>
  <si>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</si>
  <si>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</si>
  <si>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</si>
  <si>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</si>
  <si>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</si>
  <si>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</si>
  <si>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</si>
  <si>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</si>
  <si>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</si>
  <si>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</si>
  <si>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</si>
  <si>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</si>
  <si>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</si>
  <si>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</si>
  <si>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</si>
  <si>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</si>
  <si>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</si>
  <si>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</si>
  <si>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</si>
  <si>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</si>
  <si>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</si>
  <si>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</si>
  <si>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</si>
  <si>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</si>
  <si>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</si>
  <si>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</si>
  <si>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</si>
  <si>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</si>
  <si>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</si>
  <si>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</si>
  <si>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</si>
  <si>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</si>
  <si>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</si>
  <si>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</si>
  <si>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</si>
  <si>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</si>
  <si>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</si>
  <si>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</si>
  <si>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</si>
  <si>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</si>
  <si>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</si>
  <si>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</si>
  <si>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</si>
  <si>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</si>
  <si>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</si>
  <si>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</si>
  <si>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</si>
  <si>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</si>
  <si>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</si>
  <si>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</si>
  <si>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</si>
  <si>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</si>
  <si>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</si>
  <si>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</si>
  <si>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</si>
  <si>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</si>
  <si>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</si>
  <si>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</si>
  <si>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</si>
  <si>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</si>
  <si>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</si>
  <si>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</si>
  <si>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</si>
  <si>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</si>
  <si>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</si>
  <si>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</si>
  <si>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</si>
  <si>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</si>
  <si>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</si>
  <si>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</si>
  <si>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</si>
  <si>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</si>
  <si>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</si>
  <si>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</si>
  <si>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</si>
  <si>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</si>
  <si>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</si>
  <si>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</si>
  <si>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</si>
  <si>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</si>
  <si>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</si>
  <si>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</si>
  <si>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</si>
  <si>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</si>
  <si>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</si>
  <si>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</si>
  <si>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</si>
  <si>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</si>
  <si>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</si>
  <si>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</si>
  <si>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</si>
  <si>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</si>
  <si>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</si>
  <si>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</si>
  <si>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</si>
  <si>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</si>
  <si>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</si>
  <si>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</si>
  <si>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</si>
  <si>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</si>
  <si>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</si>
  <si>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</si>
  <si>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</si>
  <si>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</si>
  <si>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</si>
  <si>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</si>
  <si>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</si>
  <si>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</si>
  <si>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</si>
  <si>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</si>
  <si>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</si>
  <si>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</si>
  <si>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</si>
  <si>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</si>
  <si>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</si>
  <si>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</si>
  <si>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</si>
  <si>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</si>
  <si>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</si>
  <si>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</si>
  <si>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</si>
  <si>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</si>
  <si>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</si>
  <si>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</si>
  <si>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</si>
  <si>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</si>
  <si>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</si>
  <si>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</si>
  <si>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</si>
  <si>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</si>
  <si>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</si>
  <si>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</si>
  <si>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</si>
  <si>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</si>
  <si>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</si>
  <si>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</si>
  <si>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</si>
  <si>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</si>
  <si>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</si>
  <si>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</si>
  <si>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</si>
  <si>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</si>
  <si>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</si>
  <si>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</si>
  <si>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</si>
  <si>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</si>
  <si>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</si>
  <si>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</si>
  <si>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</si>
  <si>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</si>
  <si>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</si>
  <si>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</si>
  <si>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</si>
  <si>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</si>
  <si>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</si>
  <si>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</si>
  <si>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</si>
  <si>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</si>
  <si>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</si>
  <si>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</si>
  <si>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</si>
  <si>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</si>
  <si>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</si>
  <si>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</si>
  <si>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</si>
  <si>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</si>
  <si>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</si>
  <si>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</si>
  <si>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</si>
  <si>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</si>
  <si>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</si>
  <si>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</si>
  <si>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</si>
  <si>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</si>
  <si>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</si>
  <si>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</si>
  <si>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</si>
  <si>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</si>
  <si>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</si>
  <si>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</si>
  <si>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</si>
  <si>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</si>
  <si>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</si>
  <si>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</si>
  <si>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</si>
  <si>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</si>
  <si>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</si>
  <si>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</si>
  <si>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</si>
  <si>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</si>
  <si>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</si>
  <si>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</si>
  <si>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</si>
  <si>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</si>
  <si>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</si>
  <si>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</si>
  <si>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</si>
  <si>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</si>
  <si>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</si>
  <si>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</si>
  <si>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</si>
  <si>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</si>
  <si>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</si>
  <si>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</si>
  <si>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</si>
  <si>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</si>
  <si>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</si>
  <si>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</si>
  <si>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</si>
  <si>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</si>
  <si>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</si>
  <si>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</si>
  <si>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</si>
  <si>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</si>
  <si>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</si>
  <si>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</si>
  <si>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</si>
  <si>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</si>
  <si>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</si>
  <si>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</si>
  <si>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</si>
  <si>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</si>
  <si>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</si>
  <si>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</si>
  <si>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</si>
  <si>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</si>
  <si>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</si>
  <si>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</si>
  <si>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</si>
  <si>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</si>
  <si>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</si>
  <si>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</si>
  <si>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</si>
  <si>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</si>
  <si>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</si>
  <si>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</si>
  <si>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</si>
  <si>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</si>
  <si>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</si>
  <si>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</si>
  <si>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</si>
  <si>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</si>
  <si>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</si>
  <si>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</si>
  <si>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</si>
  <si>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</si>
  <si>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</si>
  <si>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</si>
  <si>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</si>
  <si>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</si>
  <si>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</si>
  <si>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</si>
  <si>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</si>
  <si>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</si>
  <si>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</si>
  <si>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</si>
  <si>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</si>
  <si>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</si>
  <si>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</si>
  <si>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</si>
  <si>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</si>
  <si>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</si>
  <si>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</si>
  <si>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</si>
  <si>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</si>
  <si>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</si>
  <si>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</si>
  <si>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</si>
  <si>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</si>
  <si>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</si>
  <si>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</si>
  <si>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</si>
  <si>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</si>
  <si>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</si>
  <si>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</si>
  <si>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</si>
  <si>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</si>
  <si>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</si>
  <si>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</si>
  <si>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</si>
  <si>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</si>
  <si>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</si>
  <si>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</si>
  <si>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</si>
  <si>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</si>
  <si>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</si>
  <si>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</si>
  <si>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</si>
  <si>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</si>
  <si>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</si>
  <si>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</si>
  <si>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</si>
  <si>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</si>
  <si>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</si>
  <si>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</si>
  <si>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</si>
  <si>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</si>
  <si>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</si>
  <si>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</si>
  <si>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</si>
  <si>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</si>
  <si>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</si>
  <si>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</si>
  <si>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</si>
  <si>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</si>
  <si>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</si>
  <si>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</si>
  <si>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</si>
  <si>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</si>
  <si>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</si>
  <si>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</si>
  <si>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</si>
  <si>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</si>
  <si>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</si>
  <si>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</si>
  <si>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</si>
  <si>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</si>
  <si>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</si>
  <si>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</si>
  <si>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</si>
  <si>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</si>
  <si>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</si>
  <si>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</si>
  <si>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</si>
  <si>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</si>
  <si>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</si>
  <si>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</si>
  <si>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</si>
  <si>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</si>
  <si>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</si>
  <si>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</si>
  <si>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</si>
  <si>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</si>
  <si>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</si>
  <si>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</si>
  <si>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</si>
  <si>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</si>
  <si>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</si>
  <si>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</si>
  <si>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</si>
  <si>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</si>
  <si>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</si>
  <si>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</si>
  <si>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</si>
  <si>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</si>
  <si>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</si>
  <si>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</si>
  <si>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</si>
  <si>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</si>
  <si>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</si>
  <si>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</si>
  <si>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</si>
  <si>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</si>
  <si>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</si>
  <si>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</si>
  <si>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</si>
  <si>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</si>
  <si>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</si>
  <si>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</si>
  <si>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</si>
  <si>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</si>
  <si>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</si>
  <si>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</si>
  <si>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</si>
  <si>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</si>
  <si>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</si>
  <si>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</si>
  <si>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</si>
  <si>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</si>
  <si>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</si>
  <si>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</si>
  <si>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</si>
  <si>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</si>
  <si>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</si>
  <si>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</si>
  <si>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</si>
  <si>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</si>
  <si>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</si>
  <si>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</si>
  <si>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</si>
  <si>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</si>
  <si>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</si>
  <si>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</si>
  <si>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</si>
  <si>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</si>
  <si>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</si>
  <si>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</si>
  <si>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</si>
  <si>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</si>
  <si>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</si>
  <si>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</si>
  <si>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</si>
  <si>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</si>
  <si>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</si>
  <si>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</si>
  <si>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</si>
  <si>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</si>
  <si>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</si>
  <si>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</si>
  <si>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</si>
  <si>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</si>
  <si>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</si>
  <si>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</si>
  <si>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</si>
  <si>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</si>
  <si>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</si>
  <si>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</si>
  <si>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</si>
  <si>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</si>
  <si>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</si>
  <si>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</si>
  <si>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</si>
  <si>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</si>
  <si>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</si>
  <si>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</si>
  <si>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</si>
  <si>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</si>
  <si>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</si>
  <si>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</si>
  <si>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</si>
  <si>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</si>
  <si>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</si>
  <si>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</si>
  <si>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</si>
  <si>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</si>
  <si>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</si>
  <si>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</si>
  <si>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</si>
  <si>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</si>
  <si>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</si>
  <si>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</si>
  <si>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</si>
  <si>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</si>
  <si>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</si>
  <si>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</si>
  <si>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</si>
  <si>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</si>
  <si>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</si>
  <si>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</si>
  <si>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</si>
  <si>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</si>
  <si>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</si>
  <si>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</si>
  <si>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</si>
  <si>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</si>
  <si>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</si>
  <si>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</si>
  <si>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</si>
  <si>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</si>
  <si>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</si>
  <si>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</si>
  <si>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</si>
  <si>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</si>
  <si>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</si>
  <si>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</si>
  <si>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</si>
  <si>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</si>
  <si>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</si>
  <si>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</si>
  <si>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</si>
  <si>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</si>
  <si>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</si>
  <si>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</si>
  <si>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</si>
  <si>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</si>
  <si>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</si>
  <si>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</si>
  <si>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</si>
  <si>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</si>
  <si>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</si>
  <si>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</si>
  <si>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</si>
  <si>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</si>
  <si>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</si>
  <si>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</si>
  <si>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</si>
  <si>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</si>
  <si>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</si>
  <si>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</si>
  <si>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</si>
  <si>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</si>
  <si>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</si>
  <si>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</si>
  <si>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</si>
  <si>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</si>
  <si>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</si>
  <si>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</si>
  <si>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</si>
  <si>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</si>
  <si>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</si>
  <si>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</si>
  <si>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</si>
  <si>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</si>
  <si>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</si>
  <si>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</si>
  <si>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</si>
  <si>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</si>
  <si>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</si>
  <si>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</si>
  <si>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</si>
  <si>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</si>
  <si>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</si>
  <si>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</si>
  <si>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</si>
  <si>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</si>
  <si>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</si>
  <si>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</si>
  <si>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</si>
  <si>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</si>
  <si>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</si>
  <si>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</si>
  <si>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</si>
  <si>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</si>
  <si>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</si>
  <si>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</si>
  <si>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</si>
  <si>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</si>
  <si>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</si>
  <si>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</si>
  <si>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</si>
  <si>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</si>
  <si>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</si>
  <si>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</si>
  <si>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</si>
  <si>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</si>
  <si>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</si>
  <si>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</si>
  <si>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</si>
  <si>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</si>
  <si>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</si>
  <si>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</si>
  <si>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</si>
  <si>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</si>
  <si>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</si>
  <si>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</si>
  <si>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</si>
  <si>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</si>
  <si>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</si>
  <si>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</si>
  <si>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</si>
  <si>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</si>
  <si>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</si>
  <si>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</si>
  <si>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</si>
  <si>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</si>
  <si>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</si>
  <si>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</si>
  <si>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</si>
  <si>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</si>
  <si>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</si>
  <si>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</si>
  <si>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</si>
  <si>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</si>
  <si>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</si>
  <si>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</si>
  <si>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</si>
  <si>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</si>
  <si>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</si>
  <si>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</si>
  <si>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</si>
  <si>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</si>
  <si>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</si>
  <si>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</si>
  <si>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</si>
  <si>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</si>
  <si>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</si>
  <si>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</si>
  <si>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</si>
  <si>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</si>
  <si>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</si>
  <si>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</si>
  <si>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</si>
  <si>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</si>
  <si>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</si>
  <si>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</si>
  <si>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</si>
  <si>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</si>
  <si>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</si>
  <si>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</si>
  <si>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</si>
  <si>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</si>
  <si>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</si>
  <si>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</si>
  <si>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</si>
  <si>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</si>
  <si>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</si>
  <si>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</si>
  <si>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</si>
  <si>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</si>
  <si>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</si>
  <si>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</si>
  <si>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</si>
  <si>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</si>
  <si>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</si>
  <si>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</si>
  <si>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</si>
  <si>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</si>
  <si>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</si>
  <si>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</si>
  <si>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</si>
  <si>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</si>
  <si>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</si>
  <si>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</si>
  <si>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</si>
  <si>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</si>
  <si>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</si>
  <si>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</si>
  <si>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</si>
  <si>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</si>
  <si>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</si>
  <si>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</si>
  <si>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</si>
  <si>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</si>
  <si>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</si>
  <si>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</si>
  <si>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</si>
  <si>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</si>
  <si>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</si>
  <si>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</si>
  <si>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</si>
  <si>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</si>
  <si>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</si>
  <si>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</si>
  <si>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</si>
  <si>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</si>
  <si>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</si>
  <si>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</si>
  <si>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</si>
  <si>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</si>
  <si>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</si>
  <si>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</si>
  <si>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</si>
  <si>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</si>
  <si>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</si>
  <si>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</si>
  <si>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</si>
  <si>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</si>
  <si>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</si>
  <si>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</si>
  <si>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</si>
  <si>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</si>
  <si>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</si>
  <si>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</si>
  <si>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</si>
  <si>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</si>
  <si>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</si>
  <si>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</si>
  <si>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</si>
  <si>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</si>
  <si>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</si>
  <si>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</si>
  <si>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</si>
  <si>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</si>
  <si>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</si>
  <si>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</si>
  <si>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</si>
  <si>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</si>
  <si>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</si>
  <si>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</si>
  <si>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</si>
  <si>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</si>
  <si>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</si>
  <si>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</si>
  <si>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</si>
  <si>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</si>
  <si>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</si>
  <si>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</si>
  <si>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</si>
  <si>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</si>
  <si>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</si>
  <si>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</si>
  <si>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</si>
  <si>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</si>
  <si>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</si>
  <si>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</si>
  <si>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</si>
  <si>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</si>
  <si>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</si>
  <si>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</si>
  <si>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</si>
  <si>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</si>
  <si>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</si>
  <si>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</si>
  <si>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</si>
  <si>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</si>
  <si>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</si>
  <si>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</si>
  <si>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</si>
  <si>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</si>
  <si>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</si>
  <si>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</si>
  <si>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</si>
  <si>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</si>
  <si>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</si>
  <si>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</si>
  <si>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</si>
  <si>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</si>
  <si>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</si>
  <si>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</si>
  <si>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</si>
  <si>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</si>
  <si>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</si>
  <si>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</si>
  <si>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</si>
  <si>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</si>
  <si>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</si>
  <si>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</si>
  <si>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</si>
  <si>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</si>
  <si>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</si>
  <si>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</si>
  <si>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</si>
  <si>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</si>
  <si>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</si>
  <si>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</si>
  <si>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</si>
  <si>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</si>
  <si>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</si>
  <si>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</si>
  <si>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</si>
  <si>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</si>
  <si>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</si>
  <si>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</si>
  <si>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</si>
  <si>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</si>
  <si>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</si>
  <si>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</si>
  <si>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</si>
  <si>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</si>
  <si>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</si>
  <si>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</si>
  <si>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</si>
  <si>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</si>
  <si>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</si>
  <si>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</si>
  <si>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</si>
  <si>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</si>
  <si>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</si>
  <si>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</si>
  <si>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</si>
  <si>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</si>
  <si>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</si>
  <si>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</si>
  <si>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</si>
  <si>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</si>
  <si>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</si>
  <si>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</si>
  <si>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</si>
  <si>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</si>
  <si>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</si>
  <si>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</si>
  <si>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</si>
  <si>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</si>
  <si>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</si>
  <si>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</si>
  <si>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</si>
  <si>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</si>
  <si>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</si>
  <si>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</si>
  <si>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</si>
  <si>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</si>
  <si>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</si>
  <si>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</si>
  <si>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</si>
  <si>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</si>
  <si>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</si>
  <si>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</si>
  <si>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</si>
  <si>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</si>
  <si>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</si>
  <si>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</si>
  <si>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</si>
  <si>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</si>
  <si>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</si>
  <si>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</si>
  <si>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</si>
  <si>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</si>
  <si>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</si>
  <si>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</si>
  <si>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</si>
  <si>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</si>
  <si>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</si>
  <si>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</si>
  <si>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</si>
  <si>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</si>
  <si>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</si>
  <si>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</si>
  <si>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</si>
  <si>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</si>
  <si>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</si>
  <si>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</si>
  <si>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</si>
  <si>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</si>
  <si>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</si>
  <si>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</si>
  <si>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</si>
  <si>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</si>
  <si>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</si>
  <si>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</si>
  <si>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</si>
  <si>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</si>
  <si>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</si>
  <si>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</si>
  <si>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</si>
  <si>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</si>
  <si>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</si>
  <si>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</si>
  <si>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</si>
  <si>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</si>
  <si>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</si>
  <si>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</si>
  <si>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</si>
  <si>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</si>
  <si>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</si>
  <si>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</si>
  <si>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</si>
  <si>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</si>
  <si>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</si>
  <si>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</si>
  <si>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</si>
  <si>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</si>
  <si>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</si>
  <si>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</si>
  <si>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</si>
  <si>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</si>
  <si>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</si>
  <si>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</si>
  <si>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</si>
  <si>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</si>
  <si>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</si>
  <si>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</si>
  <si>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</si>
  <si>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</si>
  <si>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</si>
  <si>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</si>
  <si>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</si>
  <si>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</si>
  <si>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</si>
  <si>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</si>
  <si>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</si>
  <si>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</si>
  <si>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</si>
  <si>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</si>
  <si>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</si>
  <si>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</si>
  <si>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</si>
  <si>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</si>
  <si>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</si>
  <si>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</si>
  <si>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</si>
  <si>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</si>
  <si>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</si>
  <si>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</si>
  <si>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</si>
  <si>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</si>
  <si>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</si>
  <si>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</si>
  <si>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</si>
  <si>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</si>
  <si>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</si>
  <si>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</si>
  <si>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</si>
  <si>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</si>
  <si>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</si>
  <si>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</si>
  <si>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</si>
  <si>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</si>
  <si>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</si>
  <si>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</si>
  <si>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</si>
  <si>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</si>
  <si>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</si>
  <si>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</si>
  <si>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</si>
  <si>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</si>
  <si>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</si>
  <si>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</si>
  <si>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</si>
  <si>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</si>
  <si>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</si>
  <si>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</si>
  <si>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</si>
  <si>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</si>
  <si>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</si>
  <si>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</si>
  <si>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</si>
  <si>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</si>
  <si>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</si>
  <si>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</si>
  <si>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</si>
  <si>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</si>
  <si>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</si>
  <si>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</si>
  <si>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</si>
  <si>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</si>
  <si>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</si>
  <si>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</si>
  <si>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</si>
  <si>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</si>
  <si>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</si>
  <si>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</si>
  <si>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</si>
  <si>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</si>
  <si>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</si>
  <si>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</si>
  <si>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</si>
  <si>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</si>
  <si>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</si>
  <si>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</si>
  <si>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</si>
  <si>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</si>
  <si>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</si>
  <si>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</si>
  <si>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</si>
  <si>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</si>
  <si>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</si>
  <si>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</si>
  <si>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</si>
  <si>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</si>
  <si>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</si>
  <si>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</si>
  <si>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</si>
  <si>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</si>
  <si>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</si>
  <si>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</si>
  <si>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</si>
  <si>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</si>
  <si>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</si>
  <si>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</si>
  <si>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</si>
  <si>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</si>
  <si>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</si>
  <si>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</si>
  <si>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</si>
  <si>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</si>
  <si>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</si>
  <si>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</si>
  <si>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</si>
  <si>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</si>
  <si>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</si>
  <si>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</si>
  <si>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</si>
  <si>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</si>
  <si>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</si>
  <si>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</si>
  <si>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</si>
  <si>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</si>
  <si>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</si>
  <si>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</si>
  <si>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</si>
  <si>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</si>
  <si>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</si>
  <si>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</si>
  <si>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</si>
  <si>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</si>
  <si>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</si>
  <si>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</si>
  <si>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</si>
  <si>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</si>
  <si>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</si>
  <si>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</si>
  <si>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</si>
  <si>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</si>
  <si>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</si>
  <si>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</si>
  <si>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</si>
  <si>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</si>
  <si>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</si>
  <si>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</si>
  <si>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</si>
  <si>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</si>
  <si>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</si>
  <si>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</si>
  <si>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</si>
  <si>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</si>
  <si>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</si>
  <si>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</si>
  <si>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</si>
  <si>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</si>
  <si>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</si>
  <si>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</si>
  <si>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</si>
  <si>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</si>
  <si>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</si>
  <si>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</si>
  <si>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</si>
  <si>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</si>
  <si>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</si>
  <si>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</si>
  <si>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</si>
  <si>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</si>
  <si>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</si>
  <si>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</si>
  <si>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</si>
  <si>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</si>
  <si>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</si>
  <si>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</si>
  <si>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</si>
  <si>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</si>
  <si>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</si>
  <si>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</si>
  <si>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</si>
  <si>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</si>
  <si>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</si>
  <si>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</si>
  <si>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</si>
  <si>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</si>
  <si>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</si>
  <si>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</si>
  <si>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</si>
  <si>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</si>
  <si>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</si>
  <si>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</si>
  <si>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</si>
  <si>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</si>
  <si>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</si>
  <si>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</si>
  <si>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</si>
  <si>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</si>
  <si>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</si>
  <si>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</si>
  <si>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</si>
  <si>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</si>
  <si>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</si>
  <si>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</si>
  <si>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</si>
  <si>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</si>
  <si>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</si>
  <si>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</si>
  <si>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</si>
  <si>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</si>
  <si>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</si>
  <si>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</si>
  <si>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</si>
  <si>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</si>
  <si>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</si>
  <si>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</si>
  <si>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</si>
  <si>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</si>
  <si>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</si>
  <si>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</si>
  <si>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</si>
  <si>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</si>
  <si>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</si>
  <si>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</si>
  <si>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</si>
  <si>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</si>
  <si>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</si>
  <si>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</si>
  <si>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</si>
  <si>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</si>
  <si>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</si>
  <si>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</si>
  <si>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</si>
  <si>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</si>
  <si>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</si>
  <si>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</si>
  <si>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</si>
  <si>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</si>
  <si>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</si>
  <si>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</si>
  <si>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</si>
  <si>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</si>
  <si>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</si>
  <si>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</si>
  <si>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</si>
  <si>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</si>
  <si>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</si>
  <si>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</si>
  <si>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</si>
  <si>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</si>
  <si>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</si>
  <si>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</si>
  <si>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</si>
  <si>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</si>
  <si>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</si>
  <si>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</si>
  <si>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</si>
  <si>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</si>
  <si>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</si>
  <si>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</si>
  <si>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</si>
  <si>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</si>
  <si>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</si>
  <si>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</si>
  <si>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</si>
  <si>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</si>
  <si>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</si>
  <si>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</si>
  <si>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</si>
  <si>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</si>
  <si>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</si>
  <si>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</si>
  <si>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</si>
  <si>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</si>
  <si>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</si>
  <si>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</si>
  <si>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</si>
  <si>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</si>
  <si>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</si>
  <si>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</si>
  <si>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</si>
  <si>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</si>
  <si>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</si>
  <si>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</si>
  <si>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</si>
  <si>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</si>
  <si>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</si>
  <si>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</si>
  <si>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</si>
  <si>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</si>
  <si>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</si>
  <si>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</si>
  <si>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</si>
  <si>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</si>
  <si>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</si>
  <si>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</si>
  <si>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</si>
  <si>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</si>
  <si>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</si>
  <si>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</si>
  <si>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</si>
  <si>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</si>
  <si>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</si>
  <si>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</si>
  <si>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</si>
  <si>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</si>
  <si>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</si>
  <si>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</si>
  <si>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</si>
  <si>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</si>
  <si>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</si>
  <si>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</si>
  <si>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</si>
  <si>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</si>
  <si>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</si>
  <si>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</si>
  <si>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</si>
  <si>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</si>
  <si>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</si>
  <si>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</si>
  <si>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</si>
  <si>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</si>
  <si>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</si>
  <si>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</si>
  <si>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</si>
  <si>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</si>
  <si>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</si>
  <si>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</si>
  <si>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</si>
  <si>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</si>
  <si>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</si>
  <si>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</si>
  <si>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</si>
  <si>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</si>
  <si>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</si>
  <si>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</si>
  <si>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</si>
  <si>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</si>
  <si>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</si>
  <si>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</si>
  <si>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</si>
  <si>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</si>
  <si>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</si>
  <si>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</si>
  <si>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</si>
  <si>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</si>
  <si>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</si>
  <si>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</si>
  <si>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</si>
  <si>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</si>
  <si>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</si>
  <si>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</si>
  <si>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</si>
  <si>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</si>
  <si>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</si>
  <si>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</si>
  <si>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</si>
  <si>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</si>
  <si>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</si>
  <si>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</si>
  <si>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</si>
  <si>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</si>
  <si>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</si>
  <si>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</si>
  <si>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</si>
  <si>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</si>
  <si>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</si>
  <si>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</si>
  <si>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</si>
  <si>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</si>
  <si>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</si>
  <si>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</si>
  <si>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</si>
  <si>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</si>
  <si>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</si>
  <si>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</si>
  <si>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</si>
  <si>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</si>
  <si>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</si>
  <si>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</si>
  <si>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</si>
  <si>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</si>
  <si>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</si>
  <si>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</si>
  <si>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</si>
  <si>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</si>
  <si>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</si>
  <si>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</si>
  <si>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</si>
  <si>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</si>
  <si>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</si>
  <si>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</si>
  <si>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</si>
  <si>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</si>
  <si>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</si>
  <si>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</si>
  <si>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</si>
  <si>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</si>
  <si>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</si>
  <si>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</si>
  <si>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</si>
  <si>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</si>
  <si>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</si>
  <si>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</si>
  <si>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</si>
  <si>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</si>
  <si>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</si>
  <si>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</si>
  <si>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</si>
  <si>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</si>
  <si>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</si>
  <si>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</si>
  <si>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</si>
  <si>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</si>
  <si>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</si>
  <si>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</si>
  <si>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</si>
  <si>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</si>
  <si>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</si>
  <si>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</si>
  <si>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</si>
  <si>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</si>
  <si>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</si>
  <si>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</si>
  <si>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</si>
  <si>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</si>
  <si>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</si>
  <si>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</si>
  <si>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</si>
  <si>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</si>
  <si>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</si>
  <si>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</si>
  <si>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</si>
  <si>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</si>
  <si>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</si>
  <si>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</si>
  <si>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</si>
  <si>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</si>
  <si>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</si>
  <si>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</si>
  <si>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</si>
  <si>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</si>
  <si>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</si>
  <si>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</si>
  <si>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</si>
  <si>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</si>
  <si>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</si>
  <si>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</si>
  <si>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</si>
  <si>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</si>
  <si>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</si>
  <si>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</si>
  <si>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</si>
  <si>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</si>
  <si>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</si>
  <si>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</si>
  <si>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</si>
  <si>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</si>
  <si>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</si>
  <si>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</si>
  <si>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</si>
  <si>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</si>
  <si>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</si>
  <si>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</si>
  <si>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</si>
  <si>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</si>
  <si>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</si>
  <si>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</si>
  <si>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</si>
  <si>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</si>
  <si>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</si>
  <si>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</si>
  <si>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</si>
  <si>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</si>
  <si>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</si>
  <si>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</si>
  <si>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</si>
  <si>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</si>
  <si>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</si>
  <si>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</si>
  <si>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</si>
  <si>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</si>
  <si>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</si>
  <si>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</si>
  <si>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</si>
  <si>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</si>
  <si>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</si>
  <si>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</si>
  <si>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</si>
  <si>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</si>
  <si>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</si>
  <si>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</si>
  <si>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</si>
  <si>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</si>
  <si>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</si>
  <si>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</si>
  <si>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</si>
  <si>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</si>
  <si>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</si>
  <si>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</si>
  <si>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</si>
  <si>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</si>
  <si>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</si>
  <si>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</si>
  <si>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</si>
  <si>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</si>
  <si>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</si>
  <si>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</si>
  <si>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</si>
  <si>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</si>
  <si>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</si>
  <si>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</si>
  <si>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</si>
  <si>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</si>
  <si>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</si>
  <si>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</si>
  <si>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</si>
  <si>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</si>
  <si>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</si>
  <si>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</si>
  <si>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</si>
  <si>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</si>
  <si>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</si>
  <si>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</si>
  <si>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</si>
  <si>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</si>
  <si>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</si>
  <si>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</si>
  <si>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</si>
  <si>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</si>
  <si>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</si>
  <si>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</si>
  <si>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</si>
  <si>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</si>
  <si>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</si>
  <si>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</si>
  <si>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</si>
  <si>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</si>
  <si>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</si>
  <si>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</si>
  <si>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</si>
  <si>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</si>
  <si>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</si>
  <si>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</si>
  <si>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</si>
  <si>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</si>
  <si>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</si>
  <si>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</si>
  <si>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</si>
  <si>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</si>
  <si>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</si>
  <si>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</si>
  <si>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</si>
  <si>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</si>
  <si>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</si>
  <si>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</si>
  <si>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</si>
  <si>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</si>
  <si>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</si>
  <si>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</si>
  <si>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</si>
  <si>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</si>
  <si>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</si>
  <si>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</si>
  <si>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</si>
  <si>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</si>
  <si>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</si>
  <si>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</si>
  <si>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</si>
  <si>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</si>
  <si>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</si>
  <si>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</si>
  <si>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</si>
  <si>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</si>
  <si>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</si>
  <si>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</si>
  <si>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</si>
  <si>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</si>
  <si>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</si>
  <si>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</si>
  <si>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</si>
  <si>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</si>
  <si>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</si>
  <si>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</si>
  <si>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</si>
  <si>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</si>
  <si>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</si>
  <si>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</si>
  <si>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</si>
  <si>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</si>
  <si>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</si>
  <si>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</si>
  <si>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</si>
  <si>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</si>
  <si>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</si>
  <si>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</si>
  <si>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</si>
  <si>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</si>
  <si>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</si>
  <si>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</si>
  <si>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</si>
  <si>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</si>
  <si>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</si>
  <si>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</si>
  <si>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</si>
  <si>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</si>
  <si>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</si>
  <si>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</si>
  <si>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</si>
  <si>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</si>
  <si>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</si>
  <si>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</si>
  <si>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</si>
  <si>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</si>
  <si>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</si>
  <si>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</si>
  <si>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</si>
  <si>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</si>
  <si>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</si>
  <si>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</si>
  <si>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</si>
  <si>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</si>
  <si>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</si>
  <si>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</si>
  <si>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</si>
  <si>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</si>
  <si>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</si>
  <si>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</si>
  <si>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</si>
  <si>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</si>
  <si>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</si>
  <si>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</si>
  <si>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</si>
  <si>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</si>
  <si>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</si>
  <si>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</si>
  <si>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</si>
  <si>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</si>
  <si>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</si>
  <si>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</si>
  <si>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</si>
  <si>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</si>
  <si>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</si>
  <si>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</si>
  <si>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</si>
  <si>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</si>
  <si>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</si>
  <si>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</si>
  <si>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</si>
  <si>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</si>
  <si>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</si>
  <si>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</si>
  <si>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</si>
  <si>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</si>
  <si>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</si>
  <si>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</si>
  <si>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</si>
  <si>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</si>
  <si>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</si>
  <si>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</si>
  <si>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</si>
  <si>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</si>
  <si>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</si>
  <si>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</si>
  <si>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</si>
  <si>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</si>
  <si>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</si>
  <si>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</si>
  <si>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</si>
  <si>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</si>
  <si>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</si>
  <si>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</si>
  <si>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</si>
  <si>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</si>
  <si>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</si>
  <si>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</si>
  <si>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</si>
  <si>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</si>
  <si>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</si>
  <si>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</si>
  <si>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</si>
  <si>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</si>
  <si>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</si>
  <si>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</si>
  <si>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</si>
  <si>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</si>
  <si>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</si>
  <si>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</si>
  <si>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</si>
  <si>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</si>
  <si>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</si>
  <si>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</si>
  <si>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</si>
  <si>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</si>
  <si>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</si>
  <si>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</si>
  <si>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</si>
  <si>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</si>
  <si>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</si>
  <si>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</si>
  <si>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</si>
  <si>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</si>
  <si>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</si>
  <si>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</si>
  <si>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</si>
  <si>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</si>
  <si>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</si>
  <si>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</si>
  <si>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</si>
  <si>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</si>
  <si>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</si>
  <si>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</si>
  <si>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</si>
  <si>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</si>
  <si>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</si>
  <si>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</si>
  <si>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</si>
  <si>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</si>
  <si>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</si>
  <si>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</si>
  <si>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</si>
  <si>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</si>
  <si>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</si>
  <si>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</si>
  <si>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</si>
  <si>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</si>
  <si>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</si>
  <si>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</si>
  <si>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</si>
  <si>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</si>
  <si>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</si>
  <si>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</si>
  <si>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</si>
  <si>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</si>
  <si>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</si>
  <si>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</si>
  <si>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</si>
  <si>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</si>
  <si>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</si>
  <si>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</si>
  <si>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</si>
  <si>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</si>
  <si>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</si>
  <si>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</si>
  <si>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</si>
  <si>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</si>
  <si>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</si>
  <si>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</si>
  <si>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</si>
  <si>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</si>
  <si>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</si>
  <si>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</si>
  <si>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</si>
  <si>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</si>
  <si>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</si>
  <si>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</si>
  <si>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</si>
  <si>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</si>
  <si>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</si>
  <si>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</si>
  <si>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</si>
  <si>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</si>
  <si>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</si>
  <si>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</si>
  <si>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</si>
  <si>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</si>
  <si>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</si>
  <si>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</si>
  <si>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</si>
  <si>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</si>
  <si>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</si>
  <si>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</si>
  <si>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</si>
  <si>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</si>
  <si>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</si>
  <si>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</si>
  <si>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</si>
  <si>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</si>
  <si>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</si>
  <si>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</si>
  <si>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</si>
  <si>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</si>
  <si>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</si>
  <si>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</si>
  <si>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</si>
  <si>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</si>
  <si>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</si>
  <si>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</si>
  <si>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</si>
  <si>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</si>
  <si>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</si>
  <si>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</si>
  <si>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</si>
  <si>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</si>
  <si>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</si>
  <si>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</si>
  <si>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</si>
  <si>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</si>
  <si>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</si>
  <si>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</si>
  <si>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</si>
  <si>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</si>
  <si>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</si>
  <si>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</si>
  <si>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</si>
  <si>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</si>
  <si>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</si>
  <si>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</si>
  <si>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</si>
  <si>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</si>
  <si>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</si>
  <si>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</si>
  <si>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</si>
  <si>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</si>
  <si>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</si>
  <si>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</si>
  <si>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</si>
  <si>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</si>
  <si>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</si>
  <si>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</si>
  <si>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</si>
  <si>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</si>
  <si>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</si>
  <si>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</si>
  <si>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</si>
  <si>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</si>
  <si>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</si>
  <si>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</si>
  <si>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</si>
  <si>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</si>
  <si>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</si>
  <si>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</si>
  <si>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</si>
  <si>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</si>
  <si>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</si>
  <si>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</si>
  <si>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</si>
  <si>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</si>
  <si>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</si>
  <si>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</si>
  <si>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</si>
  <si>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</si>
  <si>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</si>
  <si>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</si>
  <si>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</si>
  <si>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</si>
  <si>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</si>
  <si>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</si>
  <si>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</si>
  <si>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</si>
  <si>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</si>
  <si>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</si>
  <si>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</si>
  <si>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</si>
  <si>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</si>
  <si>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</si>
  <si>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</si>
  <si>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</si>
  <si>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</si>
  <si>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</si>
  <si>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</si>
  <si>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</si>
  <si>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</si>
  <si>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</si>
  <si>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</si>
  <si>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</si>
  <si>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</si>
  <si>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</si>
  <si>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</si>
  <si>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</si>
  <si>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</si>
  <si>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</si>
  <si>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</si>
  <si>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</si>
  <si>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</si>
  <si>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</si>
  <si>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</si>
  <si>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</si>
  <si>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</si>
  <si>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</si>
  <si>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</si>
  <si>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</si>
  <si>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</si>
  <si>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</si>
  <si>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</si>
  <si>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</si>
  <si>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</si>
  <si>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</si>
  <si>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</si>
  <si>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</si>
  <si>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</si>
  <si>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</si>
  <si>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</si>
  <si>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</si>
  <si>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</si>
  <si>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</si>
  <si>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</si>
  <si>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</si>
  <si>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</si>
  <si>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</si>
  <si>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</si>
  <si>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</si>
  <si>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</si>
  <si>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</si>
  <si>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</si>
  <si>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</si>
  <si>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</si>
  <si>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</si>
  <si>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</si>
  <si>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</si>
  <si>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</si>
  <si>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</si>
  <si>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</si>
  <si>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</si>
  <si>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</si>
  <si>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</si>
  <si>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</si>
  <si>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</si>
  <si>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</si>
  <si>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</si>
  <si>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</si>
  <si>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</si>
  <si>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</si>
  <si>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</si>
  <si>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</si>
  <si>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</si>
  <si>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</si>
  <si>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</si>
  <si>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</si>
  <si>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</si>
  <si>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</si>
  <si>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</si>
  <si>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</si>
  <si>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</si>
  <si>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</si>
  <si>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</si>
  <si>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</si>
  <si>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</si>
  <si>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</si>
  <si>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</si>
  <si>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</si>
  <si>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</si>
  <si>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</si>
  <si>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</si>
  <si>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</si>
  <si>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</si>
  <si>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</si>
  <si>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</si>
  <si>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</si>
  <si>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</si>
  <si>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</si>
  <si>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</si>
  <si>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</si>
  <si>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</si>
  <si>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</si>
  <si>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</si>
  <si>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</si>
  <si>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</si>
  <si>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</si>
  <si>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</si>
  <si>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</si>
  <si>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</si>
  <si>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</si>
  <si>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</si>
  <si>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</si>
  <si>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</si>
  <si>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</si>
  <si>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</si>
  <si>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</si>
  <si>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</si>
  <si>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</si>
  <si>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</si>
  <si>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</si>
  <si>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</si>
  <si>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</si>
  <si>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</si>
  <si>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</si>
  <si>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</si>
  <si>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</si>
  <si>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</si>
  <si>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</si>
  <si>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</si>
  <si>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</si>
  <si>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</si>
  <si>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</si>
  <si>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</si>
  <si>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</si>
  <si>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</si>
  <si>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</si>
  <si>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</si>
  <si>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</si>
  <si>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</si>
  <si>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</si>
  <si>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</si>
  <si>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</si>
  <si>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</si>
  <si>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</si>
  <si>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</si>
  <si>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</si>
  <si>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</si>
  <si>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</si>
  <si>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</si>
  <si>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</si>
  <si>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</si>
  <si>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</si>
  <si>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</si>
  <si>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</si>
  <si>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</si>
  <si>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</si>
  <si>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</si>
  <si>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</si>
  <si>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</si>
  <si>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</si>
  <si>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</si>
  <si>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</si>
  <si>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</si>
  <si>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</si>
  <si>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</si>
  <si>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</si>
  <si>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</si>
  <si>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</si>
  <si>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</si>
  <si>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</si>
  <si>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</si>
  <si>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</si>
  <si>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</si>
  <si>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</si>
  <si>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</si>
  <si>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</si>
  <si>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</si>
  <si>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</si>
  <si>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</si>
  <si>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</si>
  <si>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</si>
  <si>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</si>
  <si>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</si>
  <si>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</si>
  <si>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</si>
  <si>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</si>
  <si>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</si>
  <si>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</si>
  <si>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</si>
  <si>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</si>
  <si>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</si>
  <si>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</si>
  <si>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</si>
  <si>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</si>
  <si>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</si>
  <si>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</si>
  <si>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</si>
  <si>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</si>
  <si>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</si>
  <si>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</si>
  <si>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</si>
  <si>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</si>
  <si>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</si>
  <si>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</si>
  <si>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</si>
  <si>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</si>
  <si>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</si>
  <si>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</si>
  <si>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</si>
  <si>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</si>
  <si>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</si>
  <si>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</si>
  <si>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</si>
  <si>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</si>
  <si>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</si>
  <si>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</si>
  <si>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</si>
  <si>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</si>
  <si>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</si>
  <si>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</si>
  <si>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</si>
  <si>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</si>
  <si>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</si>
  <si>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</si>
  <si>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</si>
  <si>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</si>
  <si>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</si>
  <si>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</si>
  <si>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</si>
  <si>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</si>
  <si>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</si>
  <si>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</si>
  <si>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</si>
  <si>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</si>
  <si>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</si>
  <si>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</si>
  <si>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</si>
  <si>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</si>
  <si>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</si>
  <si>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</si>
  <si>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</si>
  <si>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</si>
  <si>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</si>
  <si>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</si>
  <si>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</si>
  <si>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</si>
  <si>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</si>
  <si>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</si>
  <si>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</si>
  <si>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</si>
  <si>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</si>
  <si>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</si>
  <si>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</si>
  <si>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</si>
  <si>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</si>
  <si>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</si>
  <si>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</si>
  <si>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</si>
  <si>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</si>
  <si>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</si>
  <si>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</si>
  <si>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</si>
  <si>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</si>
  <si>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</si>
  <si>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</si>
  <si>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</si>
  <si>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</si>
  <si>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</si>
  <si>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</si>
  <si>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</si>
  <si>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</si>
  <si>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</si>
  <si>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</si>
  <si>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</si>
  <si>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</si>
  <si>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</si>
  <si>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</si>
  <si>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</si>
  <si>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</si>
  <si>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</si>
  <si>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</si>
  <si>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</si>
  <si>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</si>
  <si>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</si>
  <si>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</si>
  <si>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</si>
  <si>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</si>
  <si>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</si>
  <si>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</si>
  <si>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</si>
  <si>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</si>
  <si>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</si>
  <si>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</si>
  <si>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</si>
  <si>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</si>
  <si>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</si>
  <si>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</si>
  <si>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</si>
  <si>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</si>
  <si>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</si>
  <si>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</si>
  <si>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</si>
  <si>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</si>
  <si>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</si>
  <si>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</si>
  <si>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</si>
  <si>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</si>
  <si>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</si>
  <si>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</si>
  <si>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</si>
  <si>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</si>
  <si>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</si>
  <si>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</si>
  <si>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</si>
  <si>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</si>
  <si>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</si>
  <si>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</si>
  <si>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</si>
  <si>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</si>
  <si>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</si>
  <si>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</si>
  <si>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</si>
  <si>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</si>
  <si>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</si>
  <si>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</si>
  <si>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</si>
  <si>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</si>
  <si>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</si>
  <si>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</si>
  <si>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</si>
  <si>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</si>
  <si>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</si>
  <si>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</si>
  <si>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</si>
  <si>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</si>
  <si>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</si>
  <si>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</si>
  <si>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</si>
  <si>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</si>
  <si>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</si>
  <si>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</si>
  <si>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</si>
  <si>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</si>
  <si>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</si>
  <si>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</si>
  <si>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</si>
  <si>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</si>
  <si>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</si>
  <si>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</si>
  <si>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</si>
  <si>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</si>
  <si>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</si>
  <si>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</si>
  <si>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</si>
  <si>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</si>
  <si>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</si>
  <si>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</si>
  <si>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</si>
  <si>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</si>
  <si>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</si>
  <si>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</si>
  <si>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</si>
  <si>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</si>
  <si>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</si>
  <si>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</si>
  <si>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</si>
  <si>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</si>
  <si>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</si>
  <si>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</si>
  <si>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</si>
  <si>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</si>
  <si>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</si>
  <si>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</si>
  <si>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</si>
  <si>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</si>
  <si>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</si>
  <si>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</si>
  <si>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</si>
  <si>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</si>
  <si>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</si>
  <si>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</si>
  <si>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</si>
  <si>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</si>
  <si>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</si>
  <si>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</si>
  <si>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</si>
  <si>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</si>
  <si>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</si>
  <si>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</si>
  <si>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</si>
  <si>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</si>
  <si>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</si>
  <si>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</si>
  <si>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</si>
  <si>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</si>
  <si>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</si>
  <si>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</si>
  <si>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</si>
  <si>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</si>
  <si>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</si>
  <si>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</si>
  <si>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</si>
  <si>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</si>
  <si>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</si>
  <si>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</si>
  <si>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</si>
  <si>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</si>
  <si>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</si>
  <si>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</si>
  <si>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</si>
  <si>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</si>
  <si>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</si>
  <si>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</si>
  <si>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</si>
  <si>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</si>
  <si>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</si>
  <si>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</si>
  <si>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</si>
  <si>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</si>
  <si>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</si>
  <si>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</si>
  <si>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</si>
  <si>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</si>
  <si>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</si>
  <si>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</si>
  <si>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</si>
  <si>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</si>
  <si>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</si>
  <si>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</si>
  <si>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</si>
  <si>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</si>
  <si>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</si>
  <si>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</si>
  <si>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</si>
  <si>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</si>
  <si>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</si>
  <si>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</si>
  <si>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</si>
  <si>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</si>
  <si>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</si>
  <si>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</si>
  <si>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</si>
  <si>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</si>
  <si>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</si>
  <si>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</si>
  <si>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</si>
  <si>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</si>
  <si>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</si>
  <si>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</si>
  <si>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</si>
  <si>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</si>
  <si>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</si>
  <si>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</si>
  <si>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</si>
  <si>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</si>
  <si>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</si>
  <si>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</si>
  <si>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</si>
  <si>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</si>
  <si>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</si>
  <si>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</si>
  <si>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</si>
  <si>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</si>
  <si>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</si>
  <si>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</si>
  <si>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</si>
  <si>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</si>
  <si>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</si>
  <si>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</si>
  <si>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</si>
  <si>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</si>
  <si>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</si>
  <si>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</si>
  <si>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</si>
  <si>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</si>
  <si>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</si>
  <si>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</si>
  <si>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</si>
  <si>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</si>
  <si>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</si>
  <si>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</si>
  <si>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</si>
  <si>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</si>
  <si>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</si>
  <si>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</si>
  <si>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</si>
  <si>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</si>
  <si>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</si>
  <si>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</si>
  <si>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</si>
  <si>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</si>
  <si>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</si>
  <si>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</si>
  <si>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</si>
  <si>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</si>
  <si>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</si>
  <si>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</si>
  <si>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</si>
  <si>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</si>
  <si>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</si>
  <si>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</si>
  <si>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</si>
  <si>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</si>
  <si>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</si>
  <si>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</si>
  <si>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</si>
  <si>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</si>
  <si>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</si>
  <si>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</si>
  <si>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</si>
  <si>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</si>
  <si>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</si>
  <si>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</si>
  <si>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</si>
  <si>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</si>
  <si>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</si>
  <si>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</si>
  <si>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</si>
  <si>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</si>
  <si>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</si>
  <si>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</si>
  <si>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</si>
  <si>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</si>
  <si>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</si>
  <si>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</si>
  <si>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</si>
  <si>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</si>
  <si>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</si>
  <si>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</si>
  <si>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</si>
  <si>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</si>
  <si>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</si>
  <si>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</si>
  <si>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</si>
  <si>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</si>
  <si>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</si>
  <si>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</si>
  <si>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</si>
  <si>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</si>
  <si>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</si>
  <si>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</si>
  <si>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</si>
  <si>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</si>
  <si>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</si>
  <si>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</si>
  <si>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</si>
  <si>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</si>
  <si>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</si>
  <si>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</si>
  <si>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</si>
  <si>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</si>
  <si>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</si>
  <si>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</si>
  <si>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</si>
  <si>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</si>
  <si>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</si>
  <si>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</si>
  <si>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</si>
  <si>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</si>
  <si>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</si>
  <si>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</si>
  <si>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</si>
  <si>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</si>
  <si>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</si>
  <si>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</si>
  <si>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</si>
  <si>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</si>
  <si>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</si>
  <si>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</si>
  <si>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</si>
  <si>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</si>
  <si>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</si>
  <si>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</si>
  <si>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</si>
  <si>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</si>
  <si>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</si>
  <si>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</si>
  <si>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</si>
  <si>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</si>
  <si>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</si>
  <si>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</si>
  <si>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</si>
  <si>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</si>
  <si>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</si>
  <si>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</si>
  <si>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</si>
  <si>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</si>
  <si>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</si>
  <si>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</si>
  <si>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</si>
  <si>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</si>
  <si>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</si>
  <si>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</si>
  <si>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</si>
  <si>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</si>
  <si>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</si>
  <si>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</si>
  <si>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</si>
  <si>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</si>
  <si>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</si>
  <si>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</si>
  <si>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</si>
  <si>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</si>
  <si>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</si>
  <si>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</si>
  <si>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</si>
  <si>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</si>
  <si>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</si>
  <si>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</si>
  <si>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</si>
  <si>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</si>
  <si>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</si>
  <si>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</si>
  <si>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</si>
  <si>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</si>
  <si>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</si>
  <si>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</si>
  <si>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</si>
  <si>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</si>
  <si>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</si>
  <si>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</si>
  <si>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</si>
  <si>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</si>
  <si>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</si>
  <si>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</si>
  <si>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</si>
  <si>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</si>
  <si>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</si>
  <si>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</si>
  <si>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</si>
  <si>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</si>
  <si>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</si>
  <si>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</si>
  <si>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</si>
  <si>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</si>
  <si>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</si>
  <si>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</si>
  <si>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</si>
  <si>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</si>
  <si>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</si>
  <si>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</si>
  <si>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</si>
  <si>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</si>
  <si>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</si>
  <si>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</si>
  <si>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</si>
  <si>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</si>
  <si>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</si>
  <si>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</si>
  <si>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</si>
  <si>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</si>
  <si>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</si>
  <si>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</si>
  <si>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</si>
  <si>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</si>
  <si>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</si>
  <si>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</si>
  <si>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</si>
  <si>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</si>
  <si>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</si>
  <si>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</si>
  <si>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</si>
  <si>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</si>
  <si>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</si>
  <si>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</si>
  <si>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</si>
  <si>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</si>
  <si>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</si>
  <si>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</si>
  <si>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</si>
  <si>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</si>
  <si>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</si>
  <si>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</si>
  <si>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</si>
  <si>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</si>
  <si>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</si>
  <si>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</si>
  <si>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</si>
  <si>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</si>
  <si>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</si>
  <si>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</si>
  <si>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</si>
  <si>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</si>
  <si>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</si>
  <si>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</si>
  <si>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</si>
  <si>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</si>
  <si>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</si>
  <si>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</si>
  <si>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</si>
  <si>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</si>
  <si>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</si>
  <si>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</si>
  <si>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</si>
  <si>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</si>
  <si>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</si>
  <si>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</si>
  <si>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</si>
  <si>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</si>
  <si>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</si>
  <si>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</si>
  <si>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</si>
  <si>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</si>
  <si>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</si>
  <si>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</si>
  <si>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</si>
  <si>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</si>
  <si>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</si>
  <si>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</si>
  <si>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</si>
  <si>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</si>
  <si>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</si>
  <si>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</si>
  <si>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</si>
  <si>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</si>
  <si>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</si>
  <si>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</si>
  <si>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</si>
  <si>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</si>
  <si>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</si>
  <si>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</si>
  <si>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</si>
  <si>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</si>
  <si>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</si>
  <si>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</si>
  <si>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</si>
  <si>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</si>
  <si>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</si>
  <si>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</si>
  <si>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</si>
  <si>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</si>
  <si>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</si>
  <si>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</si>
  <si>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</si>
  <si>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</si>
  <si>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</si>
  <si>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</si>
  <si>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</si>
  <si>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</si>
  <si>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</si>
  <si>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</si>
  <si>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</si>
  <si>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</si>
  <si>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</si>
  <si>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</si>
  <si>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</si>
  <si>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</si>
  <si>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</si>
  <si>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</si>
  <si>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</si>
  <si>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</si>
  <si>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</si>
  <si>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</si>
  <si>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</si>
  <si>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</si>
  <si>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</si>
  <si>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</si>
  <si>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</si>
  <si>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</si>
  <si>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</si>
  <si>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</si>
  <si>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</si>
  <si>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</si>
  <si>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</si>
  <si>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</si>
  <si>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</si>
  <si>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</si>
  <si>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</si>
  <si>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</si>
  <si>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</si>
  <si>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</si>
  <si>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</si>
  <si>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</si>
  <si>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</si>
  <si>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</si>
  <si>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</si>
  <si>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</si>
  <si>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</si>
  <si>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</si>
  <si>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</si>
  <si>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</si>
  <si>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</si>
  <si>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</si>
  <si>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</si>
  <si>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</si>
  <si>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</si>
  <si>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</si>
  <si>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</si>
  <si>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</si>
  <si>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</si>
  <si>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</si>
  <si>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</si>
  <si>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</si>
  <si>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</si>
  <si>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</si>
  <si>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</si>
  <si>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</si>
  <si>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</si>
  <si>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</si>
  <si>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</si>
  <si>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</si>
  <si>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</si>
  <si>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</si>
  <si>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</si>
  <si>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</si>
  <si>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</si>
  <si>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</si>
  <si>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</si>
  <si>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</si>
  <si>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</si>
  <si>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</si>
  <si>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</si>
  <si>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</si>
  <si>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</si>
  <si>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</si>
  <si>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</si>
  <si>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</si>
  <si>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</si>
  <si>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</si>
  <si>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</si>
  <si>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</si>
  <si>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</si>
  <si>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</si>
  <si>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</si>
  <si>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</si>
  <si>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</si>
  <si>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</si>
  <si>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</si>
  <si>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</si>
  <si>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</si>
  <si>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</si>
  <si>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</si>
  <si>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</si>
  <si>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</si>
  <si>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</si>
  <si>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</si>
  <si>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</si>
  <si>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</si>
  <si>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</si>
  <si>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</si>
  <si>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</si>
  <si>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</si>
  <si>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</si>
  <si>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</si>
  <si>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</si>
  <si>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</si>
  <si>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</si>
  <si>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</si>
  <si>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</si>
  <si>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</si>
  <si>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</si>
  <si>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</si>
  <si>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</si>
  <si>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</si>
  <si>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</si>
  <si>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</si>
  <si>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</si>
  <si>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</si>
  <si>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</si>
  <si>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</si>
  <si>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</si>
  <si>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</si>
  <si>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</si>
  <si>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</si>
  <si>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</si>
  <si>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</si>
  <si>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</si>
  <si>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</si>
  <si>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</si>
  <si>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</si>
  <si>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</si>
  <si>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</si>
  <si>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</si>
  <si>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</si>
  <si>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</si>
  <si>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</si>
  <si>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</si>
  <si>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</si>
  <si>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</si>
  <si>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</si>
  <si>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</si>
  <si>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</si>
  <si>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</si>
  <si>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</si>
  <si>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</si>
  <si>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</si>
  <si>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</si>
  <si>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</si>
  <si>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</si>
  <si>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</si>
  <si>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</si>
  <si>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</si>
  <si>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</si>
  <si>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</si>
  <si>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</si>
  <si>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</si>
  <si>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</si>
  <si>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</si>
  <si>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</si>
  <si>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</si>
  <si>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</si>
  <si>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</si>
  <si>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</si>
  <si>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</si>
  <si>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</si>
  <si>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</si>
  <si>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</si>
  <si>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</si>
  <si>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</si>
  <si>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</si>
  <si>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</si>
  <si>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</si>
  <si>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</si>
  <si>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</si>
  <si>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</si>
  <si>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</si>
  <si>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</si>
  <si>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</si>
  <si>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</si>
  <si>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</si>
  <si>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</si>
  <si>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</si>
  <si>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</si>
  <si>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</si>
  <si>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</si>
  <si>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</si>
  <si>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</si>
  <si>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</si>
  <si>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</si>
  <si>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</si>
  <si>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</si>
  <si>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</si>
  <si>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</si>
  <si>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</si>
  <si>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</si>
  <si>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</si>
  <si>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</si>
  <si>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</si>
  <si>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</si>
  <si>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</si>
  <si>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</si>
  <si>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</si>
  <si>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</si>
  <si>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</si>
  <si>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</si>
  <si>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</si>
  <si>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</si>
  <si>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</si>
  <si>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</si>
  <si>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</si>
  <si>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</si>
  <si>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</si>
  <si>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</si>
  <si>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</si>
  <si>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</si>
  <si>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</si>
  <si>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</si>
  <si>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</si>
  <si>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</si>
  <si>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</si>
  <si>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</si>
  <si>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</si>
  <si>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</si>
  <si>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</si>
  <si>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</si>
  <si>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</si>
  <si>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</si>
  <si>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</si>
  <si>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</si>
  <si>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</si>
  <si>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</si>
  <si>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</si>
  <si>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</si>
  <si>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</si>
  <si>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</si>
  <si>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</si>
  <si>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</si>
  <si>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</si>
  <si>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</si>
  <si>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</si>
  <si>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</si>
  <si>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</si>
  <si>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</si>
  <si>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</si>
  <si>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</si>
  <si>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</si>
  <si>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</si>
  <si>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</si>
  <si>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</si>
  <si>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</si>
  <si>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</si>
  <si>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</si>
  <si>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</si>
  <si>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</si>
  <si>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</si>
  <si>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</si>
  <si>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</si>
  <si>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</si>
  <si>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</si>
  <si>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</si>
  <si>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</si>
  <si>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</si>
  <si>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</si>
  <si>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</si>
  <si>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</si>
  <si>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</si>
  <si>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</si>
  <si>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</si>
  <si>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</si>
  <si>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</si>
  <si>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</si>
  <si>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</si>
  <si>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</si>
  <si>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</si>
  <si>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</si>
  <si>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</si>
  <si>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</si>
  <si>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</si>
  <si>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</si>
  <si>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</si>
  <si>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</si>
  <si>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</si>
  <si>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</si>
  <si>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</si>
  <si>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</si>
  <si>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</si>
  <si>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</si>
  <si>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</si>
  <si>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</si>
  <si>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</si>
  <si>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</si>
  <si>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</si>
  <si>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</si>
  <si>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</si>
  <si>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</si>
  <si>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</si>
  <si>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</si>
  <si>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</si>
  <si>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</si>
  <si>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</si>
  <si>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</si>
  <si>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</si>
  <si>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</si>
  <si>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</si>
  <si>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</si>
  <si>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</si>
  <si>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</si>
  <si>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</si>
  <si>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</si>
  <si>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</si>
  <si>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</si>
  <si>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</si>
  <si>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</si>
  <si>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</si>
  <si>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</si>
  <si>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</si>
  <si>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</si>
  <si>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</si>
  <si>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</si>
  <si>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</si>
  <si>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</si>
  <si>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</si>
  <si>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</si>
  <si>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</si>
  <si>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</si>
  <si>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</si>
  <si>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</si>
  <si>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</si>
  <si>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</si>
  <si>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</si>
  <si>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</si>
  <si>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</si>
  <si>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</si>
  <si>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</si>
  <si>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</si>
  <si>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</si>
  <si>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</si>
  <si>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</si>
  <si>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</si>
  <si>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</si>
  <si>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</si>
  <si>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</si>
  <si>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</si>
  <si>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</si>
  <si>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</si>
  <si>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</si>
  <si>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</si>
  <si>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</si>
  <si>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</si>
  <si>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</si>
  <si>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</si>
  <si>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</si>
  <si>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</si>
  <si>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</si>
  <si>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</si>
  <si>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</si>
  <si>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</si>
  <si>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</si>
  <si>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</si>
  <si>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</si>
  <si>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</si>
  <si>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</si>
  <si>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</si>
  <si>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</si>
  <si>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</si>
  <si>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</si>
  <si>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</si>
  <si>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</si>
  <si>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</si>
  <si>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</si>
  <si>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</si>
  <si>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</si>
  <si>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</si>
  <si>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</si>
  <si>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</si>
  <si>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</si>
  <si>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</si>
  <si>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</si>
  <si>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</si>
  <si>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</si>
  <si>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</si>
  <si>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</si>
  <si>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</si>
  <si>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</si>
  <si>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</si>
  <si>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</si>
  <si>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</si>
  <si>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</si>
  <si>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</si>
  <si>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</si>
  <si>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</si>
  <si>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</si>
  <si>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</si>
  <si>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</si>
  <si>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</si>
  <si>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</si>
  <si>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</si>
  <si>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</si>
  <si>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</si>
  <si>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</si>
  <si>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</si>
  <si>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</si>
  <si>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</si>
  <si>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</si>
  <si>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</si>
  <si>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</si>
  <si>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</si>
  <si>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</si>
  <si>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</si>
  <si>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</si>
  <si>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</si>
  <si>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</si>
  <si>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</si>
  <si>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</si>
  <si>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</si>
  <si>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</si>
  <si>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</si>
  <si>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</si>
  <si>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</si>
  <si>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</si>
  <si>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</si>
  <si>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</si>
  <si>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</si>
  <si>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</si>
  <si>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</si>
  <si>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</si>
  <si>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</si>
  <si>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</si>
  <si>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</si>
  <si>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</si>
  <si>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</si>
  <si>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</si>
  <si>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</si>
  <si>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</si>
  <si>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</si>
  <si>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</si>
  <si>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</si>
  <si>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</si>
  <si>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</si>
  <si>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</si>
  <si>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</si>
  <si>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</si>
  <si>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</si>
  <si>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</si>
  <si>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</si>
  <si>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</si>
  <si>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</si>
  <si>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</si>
  <si>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</si>
  <si>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</si>
  <si>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</si>
  <si>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</si>
  <si>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</si>
  <si>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</si>
  <si>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</si>
  <si>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</si>
  <si>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</si>
  <si>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</si>
  <si>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</si>
  <si>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</si>
  <si>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</si>
  <si>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</si>
  <si>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</si>
  <si>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</si>
  <si>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</si>
  <si>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</si>
  <si>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</si>
  <si>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</si>
  <si>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</si>
  <si>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</si>
  <si>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</si>
  <si>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</si>
  <si>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</si>
  <si>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</si>
  <si>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</si>
  <si>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</si>
  <si>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</si>
  <si>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</si>
  <si>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</si>
  <si>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</si>
  <si>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</si>
  <si>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</si>
  <si>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</si>
  <si>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</si>
  <si>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</si>
  <si>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</si>
  <si>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</si>
  <si>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</si>
  <si>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</si>
  <si>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</si>
  <si>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</si>
  <si>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</si>
  <si>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</si>
  <si>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</si>
  <si>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</si>
  <si>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</si>
  <si>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</si>
  <si>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</si>
  <si>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</si>
  <si>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</si>
  <si>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</si>
  <si>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</si>
  <si>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</si>
  <si>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</si>
  <si>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</si>
  <si>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</si>
  <si>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</si>
  <si>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</si>
  <si>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</si>
  <si>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</si>
  <si>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</si>
  <si>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</si>
  <si>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</si>
  <si>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</si>
  <si>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</si>
  <si>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</si>
  <si>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</si>
  <si>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</si>
  <si>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</si>
  <si>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</si>
  <si>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</si>
  <si>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</si>
  <si>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</si>
  <si>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</si>
  <si>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</si>
  <si>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</si>
  <si>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</si>
  <si>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</si>
  <si>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</si>
  <si>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</si>
  <si>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</si>
  <si>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</si>
  <si>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</si>
  <si>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</si>
  <si>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</si>
  <si>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</si>
  <si>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</si>
  <si>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</si>
  <si>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</si>
  <si>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</si>
  <si>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</si>
  <si>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</si>
  <si>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</si>
  <si>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</si>
  <si>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</si>
  <si>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</si>
  <si>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</si>
  <si>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</si>
  <si>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</si>
  <si>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</si>
  <si>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</si>
  <si>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</si>
  <si>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</si>
  <si>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</si>
  <si>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</si>
  <si>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</si>
  <si>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</si>
  <si>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</si>
  <si>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</si>
  <si>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</si>
  <si>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</si>
  <si>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</si>
  <si>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</si>
  <si>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</si>
  <si>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</si>
  <si>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</si>
  <si>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</si>
  <si>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</si>
  <si>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</si>
  <si>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</si>
  <si>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</si>
  <si>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</si>
  <si>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</si>
  <si>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</si>
  <si>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</si>
  <si>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</si>
  <si>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</si>
  <si>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</si>
  <si>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</si>
  <si>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</si>
  <si>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</si>
  <si>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</si>
  <si>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</si>
  <si>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</si>
  <si>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</si>
  <si>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</si>
  <si>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</si>
  <si>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</si>
  <si>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</si>
  <si>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</si>
  <si>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</si>
  <si>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</si>
  <si>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</si>
  <si>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</si>
  <si>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</si>
  <si>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</si>
  <si>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</si>
  <si>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</si>
  <si>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</si>
  <si>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</si>
  <si>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</si>
  <si>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</si>
  <si>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</si>
  <si>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</si>
  <si>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</si>
  <si>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</si>
  <si>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</si>
  <si>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</si>
  <si>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</si>
  <si>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</si>
  <si>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</si>
  <si>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</si>
  <si>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</si>
  <si>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</si>
  <si>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</si>
  <si>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</si>
  <si>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</si>
  <si>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</si>
  <si>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</si>
  <si>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</si>
  <si>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</si>
  <si>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</si>
  <si>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</si>
  <si>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</si>
  <si>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</si>
  <si>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</si>
  <si>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</si>
  <si>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</si>
  <si>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</si>
  <si>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</si>
  <si>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</si>
  <si>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</si>
  <si>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</si>
  <si>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</si>
  <si>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</si>
  <si>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</si>
  <si>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</si>
  <si>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</si>
  <si>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</si>
  <si>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</si>
  <si>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</si>
  <si>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</si>
  <si>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</si>
  <si>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</si>
  <si>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</si>
  <si>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</si>
  <si>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</si>
  <si>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</si>
  <si>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</si>
  <si>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</si>
  <si>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</si>
  <si>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</si>
  <si>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</si>
  <si>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</si>
  <si>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</si>
  <si>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</si>
  <si>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</si>
  <si>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</si>
  <si>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</si>
  <si>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</si>
  <si>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</si>
  <si>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</si>
  <si>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</si>
  <si>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</si>
  <si>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</si>
  <si>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</si>
  <si>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</si>
  <si>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</si>
  <si>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</si>
  <si>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</si>
  <si>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</si>
  <si>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</si>
  <si>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</si>
  <si>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</si>
  <si>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</si>
  <si>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</si>
  <si>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</si>
  <si>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</si>
  <si>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</si>
  <si>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</si>
  <si>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</si>
  <si>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</si>
  <si>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</si>
  <si>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</si>
  <si>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</si>
  <si>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</si>
  <si>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</si>
  <si>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</si>
  <si>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</si>
  <si>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</si>
  <si>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</si>
  <si>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</si>
  <si>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</si>
  <si>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</si>
  <si>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</si>
  <si>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</si>
  <si>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</si>
  <si>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</si>
  <si>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</si>
  <si>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</si>
  <si>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</si>
  <si>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</si>
  <si>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</si>
  <si>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</si>
  <si>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</si>
  <si>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</si>
  <si>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</si>
  <si>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</si>
  <si>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</si>
  <si>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</si>
  <si>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</si>
  <si>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</si>
  <si>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</si>
  <si>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</si>
  <si>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</si>
  <si>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</si>
  <si>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</si>
  <si>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</si>
  <si>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</si>
  <si>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</si>
  <si>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</si>
  <si>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</si>
  <si>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</si>
  <si>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</si>
  <si>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</si>
  <si>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</si>
  <si>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</si>
  <si>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</si>
  <si>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</si>
  <si>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</si>
  <si>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</si>
  <si>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</si>
  <si>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</si>
  <si>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</si>
  <si>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</si>
  <si>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</si>
  <si>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</si>
  <si>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</si>
  <si>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</si>
  <si>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</si>
  <si>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</si>
  <si>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</si>
  <si>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</si>
  <si>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</si>
  <si>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</si>
  <si>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</si>
  <si>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</si>
  <si>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</si>
  <si>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</si>
  <si>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</si>
  <si>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</si>
  <si>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</si>
  <si>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</si>
  <si>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</si>
  <si>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</si>
  <si>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</si>
  <si>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</si>
  <si>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</si>
  <si>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</si>
  <si>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</si>
  <si>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</si>
  <si>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</si>
  <si>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</si>
  <si>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</si>
  <si>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</si>
  <si>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</si>
  <si>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</si>
  <si>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</si>
  <si>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</si>
  <si>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</si>
  <si>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</si>
  <si>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</si>
  <si>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</si>
  <si>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</si>
  <si>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</si>
  <si>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</si>
  <si>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</si>
  <si>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</si>
  <si>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</si>
  <si>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</si>
  <si>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</si>
  <si>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</si>
  <si>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</si>
  <si>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</si>
  <si>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</si>
  <si>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</si>
  <si>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</si>
  <si>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</si>
  <si>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</si>
  <si>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</si>
  <si>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</si>
  <si>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</si>
  <si>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</si>
  <si>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</si>
  <si>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</si>
  <si>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</si>
  <si>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</si>
  <si>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</si>
  <si>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</si>
  <si>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</si>
  <si>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</si>
  <si>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</si>
  <si>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</si>
  <si>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</si>
  <si>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</si>
  <si>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</si>
  <si>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</si>
  <si>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</si>
  <si>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</si>
  <si>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</si>
  <si>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</si>
  <si>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</si>
  <si>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</si>
  <si>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</si>
  <si>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</si>
  <si>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</si>
  <si>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</si>
  <si>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</si>
  <si>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</si>
  <si>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</si>
  <si>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</si>
  <si>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</si>
  <si>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</si>
  <si>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</si>
  <si>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</si>
  <si>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</si>
  <si>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</si>
  <si>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</si>
  <si>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</si>
  <si>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</si>
  <si>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</si>
  <si>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</si>
  <si>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</si>
  <si>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</si>
  <si>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</si>
  <si>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</si>
  <si>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</si>
  <si>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</si>
  <si>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</si>
  <si>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</si>
  <si>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</si>
  <si>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</si>
  <si>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</si>
  <si>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</si>
  <si>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</si>
  <si>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</si>
  <si>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</si>
  <si>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</si>
  <si>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</si>
  <si>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</si>
  <si>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</si>
  <si>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</si>
  <si>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</si>
  <si>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</si>
  <si>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</si>
  <si>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</si>
  <si>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</si>
  <si>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</si>
  <si>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</si>
  <si>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</si>
  <si>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</si>
  <si>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</si>
  <si>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</si>
  <si>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</si>
  <si>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</si>
  <si>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</si>
  <si>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</si>
  <si>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</si>
  <si>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</si>
  <si>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</si>
  <si>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</si>
  <si>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</si>
  <si>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</si>
  <si>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</si>
  <si>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</si>
  <si>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</si>
  <si>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</si>
  <si>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</si>
  <si>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</si>
  <si>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</si>
  <si>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</si>
  <si>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</si>
  <si>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</si>
  <si>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</si>
  <si>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</si>
  <si>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</si>
  <si>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</si>
  <si>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</si>
  <si>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</si>
  <si>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</si>
  <si>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</si>
  <si>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</si>
  <si>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</si>
  <si>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</si>
  <si>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</si>
  <si>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</si>
  <si>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</si>
  <si>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</si>
  <si>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</si>
  <si>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</si>
  <si>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</si>
  <si>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</si>
  <si>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</si>
  <si>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</si>
  <si>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</si>
  <si>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</si>
  <si>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</si>
  <si>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</si>
  <si>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</si>
  <si>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</si>
  <si>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</si>
  <si>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</si>
  <si>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</si>
  <si>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</si>
  <si>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</si>
  <si>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</si>
  <si>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</si>
  <si>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</si>
  <si>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</si>
  <si>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</si>
  <si>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</si>
  <si>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</si>
  <si>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</si>
  <si>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</si>
  <si>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</si>
  <si>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</si>
  <si>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</si>
  <si>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</si>
  <si>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</si>
  <si>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</si>
  <si>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</si>
  <si>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</si>
  <si>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</si>
  <si>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</si>
  <si>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</si>
  <si>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</si>
  <si>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</si>
  <si>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</si>
  <si>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</si>
  <si>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</si>
  <si>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</si>
  <si>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</si>
  <si>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</si>
  <si>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</si>
  <si>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</si>
  <si>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</si>
  <si>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</si>
  <si>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</si>
  <si>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</si>
  <si>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</si>
  <si>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</si>
  <si>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</si>
  <si>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</si>
  <si>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</si>
  <si>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</si>
  <si>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</si>
  <si>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</si>
  <si>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</si>
  <si>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</si>
  <si>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</si>
  <si>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</si>
  <si>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</si>
  <si>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</si>
  <si>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</si>
  <si>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</si>
  <si>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</si>
  <si>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</si>
  <si>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</si>
  <si>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</si>
  <si>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</si>
  <si>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</si>
  <si>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</si>
  <si>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</si>
  <si>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</si>
  <si>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</si>
  <si>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</si>
  <si>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</si>
  <si>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</si>
  <si>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</si>
  <si>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</si>
  <si>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</si>
  <si>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</si>
  <si>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</si>
  <si>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</si>
  <si>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</si>
  <si>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</si>
  <si>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</si>
  <si>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</si>
  <si>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</si>
  <si>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</si>
  <si>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</si>
  <si>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</si>
  <si>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</si>
  <si>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</si>
  <si>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</si>
  <si>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</si>
  <si>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</si>
  <si>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</si>
  <si>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</si>
  <si>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</si>
  <si>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</si>
  <si>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</si>
  <si>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</si>
  <si>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</si>
  <si>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</si>
  <si>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</si>
  <si>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</si>
  <si>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</si>
  <si>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</si>
  <si>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</si>
  <si>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</si>
  <si>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</si>
  <si>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</si>
  <si>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</si>
  <si>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</si>
  <si>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</si>
  <si>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</si>
  <si>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</si>
  <si>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</si>
  <si>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</si>
  <si>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</si>
  <si>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</si>
  <si>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</si>
  <si>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</si>
  <si>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</si>
  <si>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</si>
  <si>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</si>
  <si>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</si>
  <si>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</si>
  <si>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</si>
  <si>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</si>
  <si>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</si>
  <si>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</si>
  <si>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</si>
  <si>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</si>
  <si>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</si>
  <si>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</si>
  <si>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</si>
  <si>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</si>
  <si>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</si>
  <si>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</si>
  <si>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</si>
  <si>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</si>
  <si>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</si>
  <si>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</si>
  <si>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</si>
  <si>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</si>
  <si>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</si>
  <si>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</si>
  <si>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</si>
  <si>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</si>
  <si>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</si>
  <si>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</si>
  <si>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</si>
  <si>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</si>
  <si>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</si>
  <si>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</si>
  <si>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</si>
  <si>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</si>
  <si>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</si>
  <si>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</si>
  <si>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</si>
  <si>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</si>
  <si>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</si>
  <si>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</si>
  <si>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</si>
  <si>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</si>
  <si>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</si>
  <si>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</si>
  <si>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</si>
  <si>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</si>
  <si>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</si>
  <si>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</si>
  <si>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</si>
  <si>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</si>
  <si>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</si>
  <si>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</si>
  <si>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</si>
  <si>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</si>
  <si>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</si>
  <si>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</si>
  <si>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</si>
  <si>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</si>
  <si>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</si>
  <si>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</si>
  <si>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</si>
  <si>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</si>
  <si>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</si>
  <si>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</si>
  <si>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</si>
  <si>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</si>
  <si>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</si>
  <si>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</si>
  <si>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</si>
  <si>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</si>
  <si>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</si>
  <si>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</si>
  <si>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</si>
  <si>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</si>
  <si>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</si>
  <si>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</si>
  <si>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</si>
  <si>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</si>
  <si>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</si>
  <si>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</si>
  <si>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</si>
  <si>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</si>
  <si>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</si>
  <si>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</si>
  <si>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</si>
  <si>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</si>
  <si>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</si>
  <si>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</si>
  <si>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</si>
  <si>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</si>
  <si>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</si>
  <si>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</si>
  <si>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</si>
  <si>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</si>
  <si>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</si>
  <si>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</si>
  <si>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</si>
  <si>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</si>
  <si>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</si>
  <si>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</si>
  <si>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</si>
  <si>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</si>
  <si>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</si>
  <si>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</si>
  <si>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</si>
  <si>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</si>
  <si>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</si>
  <si>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</si>
  <si>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</si>
  <si>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</si>
  <si>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</si>
  <si>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</si>
  <si>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</si>
  <si>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</si>
  <si>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</si>
  <si>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</si>
  <si>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</si>
  <si>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</si>
  <si>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</si>
  <si>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</si>
  <si>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</si>
  <si>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</si>
  <si>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</si>
  <si>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</si>
  <si>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</si>
  <si>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</si>
  <si>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</si>
  <si>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</si>
  <si>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</si>
  <si>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</si>
  <si>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</si>
  <si>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</si>
  <si>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</si>
  <si>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</si>
  <si>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</si>
  <si>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</si>
  <si>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</si>
  <si>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</si>
  <si>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</si>
  <si>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</si>
  <si>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</si>
  <si>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</si>
  <si>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</si>
  <si>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</si>
  <si>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</si>
  <si>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</si>
  <si>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</si>
  <si>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</si>
  <si>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</si>
  <si>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</si>
  <si>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</si>
  <si>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</si>
  <si>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</si>
  <si>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</si>
  <si>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</si>
  <si>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</si>
  <si>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</si>
  <si>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</si>
  <si>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</si>
  <si>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</si>
  <si>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</si>
  <si>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</si>
  <si>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</si>
  <si>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</si>
  <si>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</si>
  <si>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</si>
  <si>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</si>
  <si>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</si>
  <si>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</si>
  <si>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</si>
  <si>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</si>
  <si>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</si>
  <si>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</si>
  <si>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</si>
  <si>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</si>
  <si>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</si>
  <si>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</si>
  <si>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</si>
  <si>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</si>
  <si>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</si>
  <si>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</si>
  <si>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</si>
  <si>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</si>
  <si>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</si>
  <si>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</si>
  <si>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</si>
  <si>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</si>
  <si>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</si>
  <si>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</si>
  <si>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</si>
  <si>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</si>
  <si>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</si>
  <si>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</si>
  <si>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</si>
  <si>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</si>
  <si>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</si>
  <si>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</si>
  <si>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</si>
  <si>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</si>
  <si>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</si>
  <si>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</si>
  <si>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</si>
  <si>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</si>
  <si>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</si>
  <si>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</si>
  <si>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</si>
  <si>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</si>
  <si>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</si>
  <si>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</si>
  <si>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</si>
  <si>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</si>
  <si>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</si>
  <si>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</si>
  <si>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</si>
  <si>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</si>
  <si>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</si>
  <si>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</si>
  <si>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</si>
  <si>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</si>
  <si>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</si>
  <si>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</si>
  <si>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</si>
  <si>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</si>
  <si>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</si>
  <si>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</si>
  <si>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</si>
  <si>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</si>
  <si>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</si>
  <si>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</si>
  <si>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</si>
  <si>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</si>
  <si>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</si>
  <si>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</si>
  <si>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</si>
  <si>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</si>
  <si>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</si>
  <si>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</si>
  <si>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</si>
  <si>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</si>
  <si>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</si>
  <si>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</si>
  <si>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</si>
  <si>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</si>
  <si>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</si>
  <si>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</si>
  <si>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</si>
  <si>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</si>
  <si>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</si>
  <si>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</si>
  <si>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</si>
  <si>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</si>
  <si>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</si>
  <si>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</si>
  <si>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</si>
  <si>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</si>
  <si>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</si>
  <si>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</si>
  <si>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</si>
  <si>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</si>
  <si>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</si>
  <si>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</si>
  <si>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</si>
  <si>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</si>
  <si>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</si>
  <si>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</si>
  <si>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</si>
  <si>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</si>
  <si>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</si>
  <si>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</si>
  <si>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</si>
  <si>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</si>
  <si>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</si>
  <si>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</si>
  <si>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</si>
  <si>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</si>
  <si>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</si>
  <si>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</si>
  <si>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</si>
  <si>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</si>
  <si>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</si>
  <si>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</si>
  <si>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</si>
  <si>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</si>
  <si>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</si>
  <si>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</si>
  <si>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</si>
  <si>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</si>
  <si>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</si>
  <si>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</si>
  <si>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</si>
  <si>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</si>
  <si>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</si>
  <si>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</si>
  <si>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</si>
  <si>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</si>
  <si>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</si>
  <si>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</si>
  <si>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</si>
  <si>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</si>
  <si>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</si>
  <si>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</si>
  <si>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</si>
  <si>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</si>
  <si>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</si>
  <si>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</si>
  <si>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</si>
  <si>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</si>
  <si>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</si>
  <si>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</si>
  <si>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</si>
  <si>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</si>
  <si>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</si>
  <si>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</si>
  <si>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</si>
  <si>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</si>
  <si>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</si>
  <si>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</si>
  <si>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</si>
  <si>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</si>
  <si>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</si>
  <si>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</si>
  <si>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</si>
  <si>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</si>
  <si>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</si>
  <si>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</si>
  <si>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</si>
  <si>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</si>
  <si>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</si>
  <si>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</si>
  <si>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</si>
  <si>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</si>
  <si>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</si>
  <si>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</si>
  <si>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</si>
  <si>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</si>
  <si>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</si>
  <si>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</si>
  <si>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</si>
  <si>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</si>
  <si>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</si>
  <si>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</si>
  <si>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</si>
  <si>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</si>
  <si>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</si>
  <si>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</si>
  <si>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</si>
  <si>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</si>
  <si>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</si>
  <si>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</si>
  <si>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</si>
  <si>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</si>
  <si>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</si>
  <si>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</si>
  <si>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</si>
  <si>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</si>
  <si>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</si>
  <si>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</si>
  <si>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</si>
  <si>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</si>
  <si>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</si>
  <si>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</si>
  <si>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</si>
  <si>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</si>
  <si>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</si>
  <si>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</si>
  <si>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</si>
  <si>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</si>
  <si>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</si>
  <si>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</si>
  <si>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</si>
  <si>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</si>
  <si>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</si>
  <si>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</si>
  <si>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</si>
  <si>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</si>
  <si>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</si>
  <si>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</si>
  <si>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</si>
  <si>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</si>
  <si>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</si>
  <si>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</si>
  <si>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</si>
  <si>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</si>
  <si>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</si>
  <si>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</si>
  <si>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</si>
  <si>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</si>
  <si>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</si>
  <si>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</si>
  <si>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</si>
  <si>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</si>
  <si>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</si>
  <si>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</si>
  <si>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</si>
  <si>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</si>
  <si>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</si>
  <si>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</si>
  <si>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</si>
  <si>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</si>
  <si>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</si>
  <si>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</si>
  <si>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</si>
  <si>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</si>
  <si>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</si>
  <si>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</si>
  <si>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</si>
  <si>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</si>
  <si>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</si>
  <si>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</si>
  <si>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</si>
  <si>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</si>
  <si>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</si>
  <si>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</si>
  <si>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</si>
  <si>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</si>
  <si>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</si>
  <si>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</si>
  <si>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</si>
  <si>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</si>
  <si>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</si>
  <si>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</si>
  <si>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</si>
  <si>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</si>
  <si>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</si>
  <si>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</si>
  <si>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</si>
  <si>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</si>
  <si>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</si>
  <si>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</si>
  <si>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</si>
  <si>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</si>
  <si>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</si>
  <si>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</si>
  <si>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</si>
  <si>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</si>
  <si>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</si>
  <si>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</si>
  <si>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</si>
  <si>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</si>
  <si>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</si>
  <si>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</si>
  <si>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</si>
  <si>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</si>
  <si>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</si>
  <si>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</si>
  <si>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</si>
  <si>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</si>
  <si>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</si>
  <si>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</si>
  <si>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</si>
  <si>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</si>
  <si>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</si>
  <si>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</si>
  <si>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</si>
  <si>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</si>
  <si>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</si>
  <si>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</si>
  <si>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</si>
  <si>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</si>
  <si>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</si>
  <si>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</si>
  <si>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</si>
  <si>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</si>
  <si>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</si>
  <si>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</si>
  <si>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</si>
  <si>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</si>
  <si>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</si>
  <si>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</si>
  <si>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</si>
  <si>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</si>
  <si>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</si>
  <si>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</si>
  <si>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</si>
  <si>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</si>
  <si>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</si>
  <si>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</si>
  <si>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</si>
  <si>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</si>
  <si>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</si>
  <si>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</si>
  <si>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</si>
  <si>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</si>
  <si>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</si>
  <si>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</si>
  <si>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</si>
  <si>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</si>
  <si>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</si>
  <si>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</si>
  <si>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</si>
  <si>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</si>
  <si>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</si>
  <si>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</si>
  <si>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</si>
  <si>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</si>
  <si>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</si>
  <si>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</si>
  <si>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</si>
  <si>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</si>
  <si>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</si>
  <si>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</si>
  <si>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</si>
  <si>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</si>
  <si>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</si>
  <si>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</si>
  <si>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</si>
  <si>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</si>
  <si>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</si>
  <si>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</si>
  <si>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</si>
  <si>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</si>
  <si>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</si>
  <si>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</si>
  <si>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</si>
  <si>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</si>
  <si>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</si>
  <si>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</si>
  <si>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</si>
  <si>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</si>
  <si>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</si>
  <si>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</si>
  <si>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</si>
  <si>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</si>
  <si>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</si>
  <si>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</si>
  <si>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</si>
  <si>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</si>
  <si>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</si>
  <si>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</si>
  <si>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</si>
  <si>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</si>
  <si>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</si>
  <si>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</si>
  <si>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</si>
  <si>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</si>
  <si>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</si>
  <si>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</si>
  <si>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</si>
  <si>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</si>
  <si>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</si>
  <si>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</si>
  <si>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</si>
  <si>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</si>
  <si>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</si>
  <si>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</si>
  <si>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</si>
  <si>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</si>
  <si>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</si>
  <si>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</si>
  <si>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</si>
  <si>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</si>
  <si>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</si>
  <si>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</si>
  <si>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</si>
  <si>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</si>
  <si>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</si>
  <si>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</si>
  <si>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</si>
  <si>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</si>
  <si>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</si>
  <si>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</si>
  <si>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</si>
  <si>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</si>
  <si>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</si>
  <si>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</si>
  <si>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</si>
  <si>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</si>
  <si>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</si>
  <si>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</si>
  <si>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</si>
  <si>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</si>
  <si>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</si>
  <si>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</si>
  <si>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</si>
  <si>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</si>
  <si>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</si>
  <si>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</si>
  <si>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</si>
  <si>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</si>
  <si>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</si>
  <si>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</si>
  <si>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</si>
  <si>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</si>
  <si>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</si>
  <si>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</si>
  <si>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</si>
  <si>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</si>
  <si>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</si>
  <si>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</si>
  <si>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</si>
  <si>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</si>
  <si>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</si>
  <si>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</si>
  <si>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</si>
  <si>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</si>
  <si>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</si>
  <si>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</si>
  <si>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</si>
  <si>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</si>
  <si>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</si>
  <si>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</si>
  <si>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</si>
  <si>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</si>
  <si>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</si>
  <si>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</si>
  <si>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</si>
  <si>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</si>
  <si>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</si>
  <si>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</si>
  <si>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</si>
  <si>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</si>
  <si>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</si>
  <si>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</si>
  <si>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</si>
  <si>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</si>
  <si>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</si>
  <si>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</si>
  <si>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</si>
  <si>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</si>
  <si>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</si>
  <si>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</si>
  <si>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</si>
  <si>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</si>
  <si>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</si>
  <si>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</si>
  <si>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</si>
  <si>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</si>
  <si>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</si>
  <si>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</si>
  <si>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</si>
  <si>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</si>
  <si>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</si>
  <si>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</si>
  <si>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</si>
  <si>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</si>
  <si>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</si>
  <si>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</si>
  <si>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</si>
  <si>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</si>
  <si>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</si>
  <si>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</si>
  <si>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</si>
  <si>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</si>
  <si>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</si>
  <si>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</si>
  <si>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</si>
  <si>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</si>
  <si>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</si>
  <si>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</si>
  <si>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</si>
  <si>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</si>
  <si>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</si>
  <si>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</si>
  <si>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</si>
  <si>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</si>
  <si>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</si>
  <si>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</si>
  <si>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</si>
  <si>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</si>
  <si>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</si>
  <si>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</si>
  <si>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</si>
  <si>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</si>
  <si>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</si>
  <si>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</si>
  <si>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</si>
  <si>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</si>
  <si>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</si>
  <si>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</si>
  <si>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</si>
  <si>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</si>
  <si>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</si>
  <si>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</si>
  <si>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</si>
  <si>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</si>
  <si>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</si>
  <si>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</si>
  <si>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</si>
  <si>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</si>
  <si>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</si>
  <si>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</si>
  <si>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</si>
  <si>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</si>
  <si>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</si>
  <si>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</si>
  <si>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</si>
  <si>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</si>
  <si>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</si>
  <si>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</si>
  <si>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</si>
  <si>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</si>
  <si>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</si>
  <si>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</si>
  <si>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</si>
  <si>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</si>
  <si>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</si>
  <si>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</si>
  <si>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</si>
  <si>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</si>
  <si>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</si>
  <si>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</si>
  <si>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</si>
  <si>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</si>
  <si>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</si>
  <si>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</si>
  <si>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</si>
  <si>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</si>
  <si>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</si>
  <si>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</si>
  <si>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</si>
  <si>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</si>
  <si>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</si>
  <si>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</si>
  <si>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</si>
  <si>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</si>
  <si>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</si>
  <si>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</si>
  <si>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</si>
  <si>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</si>
  <si>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</si>
  <si>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</si>
  <si>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</si>
  <si>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</si>
  <si>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</si>
  <si>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</si>
  <si>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</si>
  <si>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</si>
  <si>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</si>
  <si>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</si>
  <si>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</si>
  <si>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</si>
  <si>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</si>
  <si>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</si>
  <si>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</si>
  <si>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</si>
  <si>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</si>
  <si>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</si>
  <si>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</si>
  <si>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</si>
  <si>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</si>
  <si>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</si>
  <si>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</si>
  <si>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</si>
  <si>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</si>
  <si>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</si>
  <si>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</si>
  <si>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</si>
  <si>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</si>
  <si>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</si>
  <si>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</si>
  <si>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</si>
  <si>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</si>
  <si>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</si>
  <si>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</si>
  <si>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</si>
  <si>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</si>
  <si>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</si>
  <si>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</si>
  <si>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</si>
  <si>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</si>
  <si>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</si>
  <si>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</si>
  <si>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</si>
  <si>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</si>
  <si>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</si>
  <si>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</si>
  <si>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</si>
  <si>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</si>
  <si>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</si>
  <si>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</si>
  <si>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</si>
  <si>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</si>
  <si>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</si>
  <si>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</si>
  <si>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</si>
  <si>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</si>
  <si>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</si>
  <si>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</si>
  <si>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</si>
  <si>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</si>
  <si>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</si>
  <si>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</si>
  <si>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</si>
  <si>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</si>
  <si>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</si>
  <si>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</si>
  <si>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</si>
  <si>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</si>
  <si>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</si>
  <si>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</si>
  <si>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</si>
  <si>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</si>
  <si>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</si>
  <si>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</si>
  <si>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</si>
  <si>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</si>
  <si>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</si>
  <si>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</si>
  <si>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</si>
  <si>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</si>
  <si>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</si>
  <si>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</si>
  <si>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</si>
  <si>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</si>
  <si>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</si>
  <si>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</si>
  <si>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</si>
  <si>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</si>
  <si>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</si>
  <si>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</si>
  <si>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</si>
  <si>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</si>
  <si>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</si>
  <si>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</si>
  <si>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</si>
  <si>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</si>
  <si>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</si>
  <si>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</si>
  <si>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</si>
  <si>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</si>
  <si>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</si>
  <si>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</si>
  <si>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</si>
  <si>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</si>
  <si>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</si>
  <si>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</si>
  <si>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</si>
  <si>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</si>
  <si>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</si>
  <si>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</si>
  <si>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</si>
  <si>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</si>
  <si>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</si>
  <si>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</si>
  <si>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</si>
  <si>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</si>
  <si>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</si>
  <si>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</si>
  <si>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</si>
  <si>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</si>
  <si>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</si>
  <si>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</si>
  <si>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</si>
  <si>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</si>
  <si>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</si>
  <si>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</si>
  <si>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</si>
  <si>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</si>
  <si>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</si>
  <si>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</si>
  <si>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</si>
  <si>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</si>
  <si>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</si>
  <si>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</si>
  <si>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</si>
  <si>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</si>
  <si>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</si>
  <si>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</si>
  <si>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</si>
  <si>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</si>
  <si>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</si>
  <si>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</si>
  <si>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</si>
  <si>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</si>
  <si>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</si>
  <si>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</si>
  <si>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</si>
  <si>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</si>
  <si>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</si>
  <si>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</si>
  <si>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</si>
  <si>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</si>
  <si>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</si>
  <si>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</si>
  <si>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</si>
  <si>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</si>
  <si>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</si>
  <si>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</si>
  <si>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</si>
  <si>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</si>
  <si>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</si>
  <si>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</si>
  <si>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</si>
  <si>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</si>
  <si>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</si>
  <si>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</si>
  <si>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</si>
  <si>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</si>
  <si>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</si>
  <si>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</si>
  <si>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</si>
  <si>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</si>
  <si>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</si>
  <si>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</si>
  <si>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</si>
  <si>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</si>
  <si>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</si>
  <si>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</si>
  <si>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</si>
  <si>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</si>
  <si>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</si>
  <si>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</si>
  <si>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</si>
  <si>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</si>
  <si>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</si>
  <si>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</si>
  <si>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</si>
  <si>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</si>
  <si>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</si>
  <si>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</si>
  <si>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</si>
  <si>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</si>
  <si>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</si>
  <si>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</si>
  <si>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</si>
  <si>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</si>
  <si>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</si>
  <si>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</si>
  <si>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</si>
  <si>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</si>
  <si>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</si>
  <si>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</si>
  <si>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</si>
  <si>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</si>
  <si>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</si>
  <si>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</si>
  <si>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</si>
  <si>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</si>
  <si>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</si>
  <si>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</si>
  <si>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</si>
  <si>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</si>
  <si>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</si>
  <si>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</si>
  <si>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</si>
  <si>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</si>
  <si>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</si>
  <si>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</si>
  <si>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</si>
  <si>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</si>
  <si>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</si>
  <si>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</si>
  <si>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</si>
  <si>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</si>
  <si>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</si>
  <si>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</si>
  <si>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</si>
  <si>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</si>
  <si>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</si>
  <si>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</si>
  <si>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</si>
  <si>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</si>
  <si>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</si>
  <si>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</si>
  <si>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</si>
  <si>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</si>
  <si>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</si>
  <si>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</si>
  <si>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</si>
  <si>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</si>
  <si>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</si>
  <si>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</si>
  <si>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</si>
  <si>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</si>
  <si>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</si>
  <si>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</si>
  <si>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</si>
  <si>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</si>
  <si>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</si>
  <si>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</si>
  <si>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</si>
  <si>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</si>
  <si>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</si>
  <si>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</si>
  <si>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</si>
  <si>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</si>
  <si>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</si>
  <si>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</si>
  <si>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</si>
  <si>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</si>
  <si>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</si>
  <si>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</si>
  <si>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</si>
  <si>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</si>
  <si>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</si>
  <si>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</si>
  <si>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</si>
  <si>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</si>
  <si>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</si>
  <si>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</si>
  <si>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</si>
  <si>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</si>
  <si>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</si>
  <si>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</si>
  <si>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</si>
  <si>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</si>
  <si>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</si>
  <si>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</si>
  <si>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</si>
  <si>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</si>
  <si>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</si>
  <si>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</si>
  <si>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</si>
  <si>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</si>
  <si>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</si>
  <si>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</si>
  <si>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</si>
  <si>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</si>
  <si>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</si>
  <si>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</si>
  <si>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</si>
  <si>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</si>
  <si>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</si>
  <si>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</si>
  <si>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</si>
  <si>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</si>
  <si>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</si>
  <si>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</si>
  <si>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</si>
  <si>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</si>
  <si>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</si>
  <si>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</si>
  <si>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</si>
  <si>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</si>
  <si>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</si>
  <si>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</si>
  <si>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</si>
  <si>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</si>
  <si>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</si>
  <si>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</si>
  <si>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</si>
  <si>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</si>
  <si>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</si>
  <si>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</si>
  <si>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</si>
  <si>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</si>
  <si>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</si>
  <si>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</si>
  <si>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</si>
  <si>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</si>
  <si>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</si>
  <si>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</si>
  <si>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</si>
  <si>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</si>
  <si>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</si>
  <si>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</si>
  <si>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</si>
  <si>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</si>
  <si>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</si>
  <si>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</si>
  <si>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</si>
  <si>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</si>
  <si>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</si>
  <si>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</si>
  <si>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</si>
  <si>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</si>
  <si>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</si>
  <si>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</si>
  <si>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</si>
  <si>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</si>
  <si>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</si>
  <si>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</si>
  <si>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</si>
  <si>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</si>
  <si>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</si>
  <si>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</si>
  <si>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</si>
  <si>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</si>
  <si>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</si>
  <si>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</si>
  <si>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</si>
  <si>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</si>
  <si>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</si>
  <si>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</si>
  <si>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</si>
  <si>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</si>
  <si>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</si>
  <si>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</si>
  <si>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</si>
  <si>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</si>
  <si>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</si>
  <si>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</si>
  <si>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</si>
  <si>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</si>
  <si>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</si>
  <si>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</si>
  <si>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</si>
  <si>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</si>
  <si>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</si>
  <si>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</si>
  <si>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</si>
  <si>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</si>
  <si>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</si>
  <si>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</si>
  <si>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</si>
  <si>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</si>
  <si>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</si>
  <si>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</si>
  <si>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</si>
  <si>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</si>
  <si>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</si>
  <si>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</si>
  <si>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</si>
  <si>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</si>
  <si>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</si>
  <si>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</si>
  <si>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</si>
  <si>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</si>
  <si>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</si>
  <si>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</si>
  <si>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</si>
  <si>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</si>
  <si>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</si>
  <si>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</si>
  <si>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</si>
  <si>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</si>
  <si>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</si>
  <si>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</si>
  <si>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</si>
  <si>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</si>
  <si>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</si>
  <si>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</si>
  <si>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</si>
  <si>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</si>
  <si>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</si>
  <si>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</si>
  <si>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</si>
  <si>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</si>
  <si>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</si>
  <si>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</si>
  <si>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</si>
  <si>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</si>
  <si>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</si>
  <si>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</si>
  <si>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</si>
  <si>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</si>
  <si>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</si>
  <si>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</si>
  <si>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</si>
  <si>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</si>
  <si>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</si>
  <si>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</si>
  <si>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</si>
  <si>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</si>
  <si>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</si>
  <si>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</si>
  <si>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</si>
  <si>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</si>
  <si>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</si>
  <si>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</si>
  <si>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</si>
  <si>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</si>
  <si>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</si>
  <si>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</si>
  <si>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</si>
  <si>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</si>
  <si>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</si>
  <si>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</si>
  <si>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</si>
  <si>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</si>
  <si>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</si>
  <si>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</si>
  <si>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</si>
  <si>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</si>
  <si>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</si>
  <si>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</si>
  <si>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</si>
  <si>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</si>
  <si>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</si>
  <si>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</si>
  <si>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</si>
  <si>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</si>
  <si>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</si>
  <si>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</si>
  <si>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</si>
  <si>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</si>
  <si>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</si>
  <si>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</si>
  <si>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</si>
  <si>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</si>
  <si>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</si>
  <si>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</si>
  <si>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</si>
  <si>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</si>
  <si>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</si>
  <si>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</si>
  <si>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</si>
  <si>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</si>
  <si>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</si>
  <si>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</si>
  <si>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</si>
  <si>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</si>
  <si>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</si>
  <si>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</si>
  <si>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</si>
  <si>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</si>
  <si>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</si>
  <si>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</si>
  <si>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</si>
  <si>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</si>
  <si>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</si>
  <si>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</si>
  <si>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</si>
  <si>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</si>
  <si>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</si>
  <si>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</si>
  <si>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</si>
  <si>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</si>
  <si>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</si>
  <si>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</si>
  <si>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</si>
  <si>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</si>
  <si>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</si>
  <si>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</si>
  <si>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</si>
  <si>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</si>
  <si>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</si>
  <si>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</si>
  <si>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</si>
  <si>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</si>
  <si>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</si>
  <si>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</si>
  <si>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</si>
  <si>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</si>
  <si>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</si>
  <si>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</si>
  <si>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</si>
  <si>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</si>
  <si>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</si>
  <si>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</si>
  <si>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</si>
  <si>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</si>
  <si>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</si>
  <si>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</si>
  <si>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</si>
  <si>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</si>
  <si>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</si>
  <si>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</si>
  <si>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</si>
  <si>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</si>
  <si>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</si>
  <si>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</si>
  <si>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</si>
  <si>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</si>
  <si>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</si>
  <si>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</si>
  <si>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</si>
  <si>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</si>
  <si>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</si>
  <si>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</si>
  <si>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</si>
  <si>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</si>
  <si>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</si>
  <si>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</si>
  <si>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</si>
  <si>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</si>
  <si>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</si>
  <si>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</si>
  <si>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</si>
  <si>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</si>
  <si>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</si>
  <si>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</si>
  <si>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</si>
  <si>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</si>
  <si>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</si>
  <si>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</si>
  <si>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</si>
  <si>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</si>
  <si>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</si>
  <si>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</si>
  <si>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</si>
  <si>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</si>
  <si>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</si>
  <si>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</si>
  <si>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</si>
  <si>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</si>
  <si>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</si>
  <si>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</si>
  <si>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</si>
  <si>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</si>
  <si>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</si>
  <si>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</si>
  <si>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</si>
  <si>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</si>
  <si>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</si>
  <si>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</si>
  <si>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</si>
  <si>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</si>
  <si>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</si>
  <si>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</si>
  <si>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</si>
  <si>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</si>
  <si>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</si>
  <si>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</si>
  <si>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</si>
  <si>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</si>
  <si>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</si>
  <si>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</si>
  <si>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</si>
  <si>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</si>
  <si>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</si>
  <si>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</si>
  <si>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</si>
  <si>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</si>
  <si>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</si>
  <si>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</si>
  <si>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</si>
  <si>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</si>
  <si>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</si>
  <si>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</si>
  <si>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</si>
  <si>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</si>
  <si>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</si>
  <si>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</si>
  <si>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</si>
  <si>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</si>
  <si>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</si>
  <si>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</si>
  <si>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</si>
  <si>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</si>
  <si>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</si>
  <si>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</si>
  <si>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</si>
  <si>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</si>
  <si>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</si>
  <si>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</si>
  <si>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</si>
  <si>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</si>
  <si>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</si>
  <si>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</si>
  <si>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</si>
  <si>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</si>
  <si>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</si>
  <si>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</si>
  <si>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</si>
  <si>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</si>
  <si>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</si>
  <si>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</si>
  <si>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</si>
  <si>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</si>
  <si>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</si>
  <si>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</si>
  <si>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</si>
  <si>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</si>
  <si>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</si>
  <si>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</si>
  <si>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</si>
  <si>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</si>
  <si>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</si>
  <si>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</si>
  <si>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</si>
  <si>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</si>
  <si>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</si>
  <si>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</si>
  <si>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</si>
  <si>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</si>
  <si>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</si>
  <si>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</si>
  <si>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</si>
  <si>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</si>
  <si>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</si>
  <si>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</si>
  <si>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</si>
  <si>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</si>
  <si>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</si>
  <si>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</si>
  <si>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</si>
  <si>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</si>
  <si>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</si>
  <si>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</si>
  <si>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</si>
  <si>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</si>
  <si>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</si>
  <si>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</si>
  <si>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</si>
  <si>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</si>
  <si>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</si>
  <si>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</si>
  <si>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</si>
  <si>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</si>
  <si>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</si>
  <si>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</si>
  <si>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</si>
  <si>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</si>
  <si>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</si>
  <si>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</si>
  <si>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</si>
  <si>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</si>
  <si>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</si>
  <si>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</si>
  <si>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</si>
  <si>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</si>
  <si>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</si>
  <si>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</si>
  <si>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</si>
  <si>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</si>
  <si>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</si>
  <si>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</si>
  <si>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</si>
  <si>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</si>
  <si>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</si>
  <si>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</si>
  <si>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</si>
  <si>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</si>
  <si>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</si>
  <si>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</si>
  <si>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</si>
  <si>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</si>
  <si>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</si>
  <si>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</si>
  <si>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</si>
  <si>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</si>
  <si>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</si>
  <si>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</si>
  <si>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</si>
  <si>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</si>
  <si>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</si>
  <si>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</si>
  <si>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</si>
  <si>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</si>
  <si>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</si>
  <si>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</si>
  <si>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</si>
  <si>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</si>
  <si>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</si>
  <si>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</si>
  <si>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</si>
  <si>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</si>
  <si>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</si>
  <si>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</si>
  <si>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</si>
  <si>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</si>
  <si>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</si>
  <si>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</si>
  <si>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</si>
  <si>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</si>
  <si>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</si>
  <si>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</si>
  <si>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</si>
  <si>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</si>
  <si>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</si>
  <si>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</si>
  <si>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</si>
  <si>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</si>
  <si>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</si>
  <si>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</si>
  <si>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</si>
  <si>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</si>
  <si>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</si>
  <si>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</si>
  <si>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</si>
  <si>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</si>
  <si>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</si>
  <si>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</si>
  <si>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</si>
  <si>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</si>
  <si>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</si>
  <si>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</si>
  <si>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</si>
  <si>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</si>
  <si>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</si>
  <si>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</si>
  <si>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</si>
  <si>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</si>
  <si>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</si>
  <si>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</si>
  <si>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</si>
  <si>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</si>
  <si>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</si>
  <si>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</si>
  <si>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</si>
  <si>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</si>
  <si>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</si>
  <si>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</si>
  <si>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</si>
  <si>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</si>
  <si>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</si>
  <si>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</si>
  <si>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</si>
  <si>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</si>
  <si>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</si>
  <si>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</si>
  <si>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</si>
  <si>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</si>
  <si>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</si>
  <si>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</si>
  <si>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</si>
  <si>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</si>
  <si>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</si>
  <si>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</si>
  <si>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</si>
  <si>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</si>
  <si>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</si>
  <si>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</si>
  <si>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</si>
  <si>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</si>
  <si>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</si>
  <si>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</si>
  <si>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</si>
  <si>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</si>
  <si>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</si>
  <si>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</si>
  <si>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</si>
  <si>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</si>
  <si>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</si>
  <si>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</si>
  <si>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</si>
  <si>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</si>
  <si>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</si>
  <si>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</si>
  <si>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</si>
  <si>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</si>
  <si>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</si>
  <si>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</si>
  <si>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</si>
  <si>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</si>
  <si>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</si>
  <si>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</si>
  <si>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</si>
  <si>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</si>
  <si>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</si>
  <si>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</si>
  <si>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</si>
  <si>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</si>
  <si>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</si>
  <si>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</si>
  <si>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</si>
  <si>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</si>
  <si>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</si>
  <si>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</si>
  <si>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</si>
  <si>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</si>
  <si>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</si>
  <si>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</si>
  <si>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</si>
  <si>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</si>
  <si>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</si>
  <si>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</si>
  <si>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</si>
  <si>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</si>
  <si>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</si>
  <si>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</si>
  <si>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</si>
  <si>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</si>
  <si>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</si>
  <si>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</si>
  <si>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</si>
  <si>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</si>
  <si>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</si>
  <si>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</si>
  <si>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</si>
  <si>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</si>
  <si>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</si>
  <si>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</si>
  <si>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</si>
  <si>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</si>
  <si>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</si>
  <si>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</si>
  <si>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</si>
  <si>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</si>
  <si>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</si>
  <si>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</si>
  <si>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</si>
  <si>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</si>
  <si>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</si>
  <si>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</si>
  <si>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</si>
  <si>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</si>
  <si>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</si>
  <si>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</si>
  <si>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</si>
  <si>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</si>
  <si>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</si>
  <si>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</si>
  <si>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</si>
  <si>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</si>
  <si>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</si>
  <si>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</si>
  <si>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</si>
  <si>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</si>
  <si>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</si>
  <si>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</si>
  <si>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</si>
  <si>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</si>
  <si>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</si>
  <si>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</si>
  <si>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</si>
  <si>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</si>
  <si>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</si>
  <si>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</si>
  <si>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</si>
  <si>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</si>
  <si>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</si>
  <si>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</si>
  <si>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</si>
  <si>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</si>
  <si>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</si>
  <si>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</si>
  <si>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</si>
  <si>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</si>
  <si>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</si>
  <si>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</si>
  <si>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</si>
  <si>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</si>
  <si>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</si>
  <si>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</si>
  <si>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</si>
  <si>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</si>
  <si>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</si>
  <si>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</si>
  <si>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</si>
  <si>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</si>
  <si>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</si>
  <si>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</si>
  <si>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</si>
  <si>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</si>
  <si>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</si>
  <si>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</si>
  <si>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</si>
  <si>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</si>
  <si>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</si>
  <si>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</si>
  <si>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</si>
  <si>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</si>
  <si>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</si>
  <si>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</si>
  <si>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</si>
  <si>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</si>
  <si>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</si>
  <si>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</si>
  <si>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</si>
  <si>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</si>
  <si>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</si>
  <si>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</si>
  <si>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</si>
  <si>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</si>
  <si>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</si>
  <si>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</si>
  <si>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</si>
  <si>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</si>
  <si>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</si>
  <si>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</si>
  <si>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</si>
  <si>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</si>
  <si>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</si>
  <si>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</si>
  <si>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</si>
  <si>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</si>
  <si>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</si>
  <si>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</si>
  <si>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</si>
  <si>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</si>
  <si>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</si>
  <si>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</si>
  <si>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</si>
  <si>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</si>
  <si>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</si>
  <si>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</si>
  <si>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</si>
  <si>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</si>
  <si>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</si>
  <si>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</si>
  <si>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</si>
  <si>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</si>
  <si>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</si>
  <si>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</si>
  <si>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</si>
  <si>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</si>
  <si>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</si>
  <si>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</si>
  <si>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</si>
  <si>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</si>
  <si>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</si>
  <si>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</si>
  <si>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</si>
  <si>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</si>
  <si>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</si>
  <si>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</si>
  <si>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</si>
  <si>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</si>
  <si>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</si>
  <si>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</si>
  <si>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</si>
  <si>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</si>
  <si>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</si>
  <si>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</si>
  <si>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</si>
  <si>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</si>
  <si>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</si>
  <si>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</si>
  <si>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</si>
  <si>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</si>
  <si>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</si>
  <si>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</si>
  <si>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</si>
  <si>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</si>
  <si>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</si>
  <si>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</si>
  <si>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</si>
  <si>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</si>
  <si>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</si>
  <si>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</si>
  <si>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</si>
  <si>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</si>
  <si>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</si>
  <si>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</si>
  <si>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</si>
  <si>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</si>
  <si>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</si>
  <si>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</si>
  <si>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</si>
  <si>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</si>
  <si>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</si>
  <si>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</si>
  <si>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</si>
  <si>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</si>
  <si>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</si>
  <si>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</si>
  <si>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</si>
  <si>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</si>
  <si>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</si>
  <si>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</si>
  <si>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</si>
  <si>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</si>
  <si>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</si>
  <si>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</si>
  <si>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</si>
  <si>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</si>
  <si>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</si>
  <si>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</si>
  <si>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</si>
  <si>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</si>
  <si>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</si>
  <si>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</si>
  <si>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</si>
  <si>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</si>
  <si>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</si>
  <si>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</si>
  <si>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</si>
  <si>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</si>
  <si>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</si>
  <si>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</si>
  <si>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</si>
  <si>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</si>
  <si>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</si>
  <si>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</si>
  <si>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</si>
  <si>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</si>
  <si>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</si>
  <si>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</si>
  <si>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</si>
  <si>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</si>
  <si>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</si>
  <si>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</si>
  <si>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</si>
  <si>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</si>
  <si>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</si>
  <si>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</si>
  <si>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</si>
  <si>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</si>
  <si>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</si>
  <si>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</si>
  <si>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</si>
  <si>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</si>
  <si>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</si>
  <si>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</si>
  <si>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</si>
  <si>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</si>
  <si>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</si>
  <si>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</si>
  <si>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</si>
  <si>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</si>
  <si>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</si>
  <si>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</si>
  <si>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</si>
  <si>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</si>
  <si>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</si>
  <si>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</si>
  <si>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</si>
  <si>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</si>
  <si>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</si>
  <si>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</si>
  <si>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</si>
  <si>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</si>
  <si>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</si>
  <si>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</si>
  <si>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</si>
  <si>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</si>
  <si>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</si>
  <si>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</si>
  <si>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</si>
  <si>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</si>
  <si>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</si>
  <si>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</si>
  <si>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</si>
  <si>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</si>
  <si>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</si>
  <si>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</si>
  <si>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</si>
  <si>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</si>
  <si>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</si>
  <si>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</si>
  <si>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</si>
  <si>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</si>
  <si>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</si>
  <si>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</si>
  <si>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</si>
  <si>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</si>
  <si>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</si>
  <si>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</si>
  <si>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</si>
  <si>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</si>
  <si>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</si>
  <si>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</si>
  <si>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</si>
  <si>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</si>
  <si>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</si>
  <si>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</si>
  <si>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</si>
  <si>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</si>
  <si>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</si>
  <si>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</si>
  <si>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</si>
  <si>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</si>
  <si>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</si>
  <si>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</si>
  <si>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</si>
  <si>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</si>
  <si>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</si>
  <si>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</si>
  <si>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</si>
  <si>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</si>
  <si>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</si>
  <si>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</si>
  <si>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</si>
  <si>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</si>
  <si>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</si>
  <si>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</si>
  <si>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</si>
  <si>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</si>
  <si>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</si>
  <si>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</si>
  <si>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</si>
  <si>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</si>
  <si>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</si>
  <si>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</si>
  <si>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</si>
  <si>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</si>
  <si>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</si>
  <si>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</si>
  <si>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</si>
  <si>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</si>
  <si>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</si>
  <si>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</si>
  <si>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</si>
  <si>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</si>
  <si>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</si>
  <si>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</si>
  <si>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</si>
  <si>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</si>
  <si>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</si>
  <si>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</si>
  <si>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</si>
  <si>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</si>
  <si>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</si>
  <si>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</si>
  <si>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</si>
  <si>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</si>
  <si>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</si>
  <si>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</si>
  <si>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</si>
  <si>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</si>
  <si>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</si>
  <si>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</si>
  <si>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</si>
  <si>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</si>
  <si>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</si>
  <si>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</si>
  <si>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</si>
  <si>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</si>
  <si>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</si>
  <si>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</si>
  <si>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</si>
  <si>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</si>
  <si>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</si>
  <si>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</si>
  <si>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</si>
  <si>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</si>
  <si>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</si>
  <si>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</si>
  <si>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</si>
  <si>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</si>
  <si>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</si>
  <si>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</si>
  <si>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</si>
  <si>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</si>
  <si>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</si>
  <si>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</si>
  <si>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</si>
  <si>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</si>
  <si>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</si>
  <si>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</si>
  <si>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</si>
  <si>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</si>
  <si>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</si>
  <si>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</si>
  <si>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</si>
  <si>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</si>
  <si>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</si>
  <si>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</si>
  <si>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</si>
  <si>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</si>
  <si>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</si>
  <si>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</si>
  <si>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</si>
  <si>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</si>
  <si>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</si>
  <si>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</si>
  <si>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</si>
  <si>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</si>
  <si>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</si>
  <si>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</si>
  <si>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</si>
  <si>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</si>
  <si>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</si>
  <si>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</si>
  <si>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</si>
  <si>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</si>
  <si>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</si>
  <si>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</si>
  <si>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</si>
  <si>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</si>
  <si>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</si>
  <si>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</si>
  <si>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</si>
  <si>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</si>
  <si>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</si>
  <si>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</si>
  <si>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</si>
  <si>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</si>
  <si>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</si>
  <si>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</si>
  <si>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</si>
  <si>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</si>
  <si>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</si>
  <si>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</si>
  <si>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</si>
  <si>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</si>
  <si>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</si>
  <si>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</si>
  <si>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</si>
  <si>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</si>
  <si>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</si>
  <si>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</si>
  <si>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</si>
  <si>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</si>
  <si>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</si>
  <si>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</si>
  <si>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</si>
  <si>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</si>
  <si>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</si>
  <si>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</si>
  <si>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</si>
  <si>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</si>
  <si>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</si>
  <si>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</si>
  <si>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</si>
  <si>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</si>
  <si>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</si>
  <si>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</si>
  <si>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</si>
  <si>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</si>
  <si>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</si>
  <si>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</si>
  <si>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</si>
  <si>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</si>
  <si>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</si>
  <si>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</si>
  <si>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</si>
  <si>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</si>
  <si>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</si>
  <si>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</si>
  <si>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</si>
  <si>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</si>
  <si>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</si>
  <si>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</si>
  <si>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</si>
  <si>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</si>
  <si>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</si>
  <si>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</si>
  <si>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</si>
  <si>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</si>
  <si>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</si>
  <si>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</si>
  <si>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</si>
  <si>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</si>
  <si>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</si>
  <si>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</si>
  <si>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</si>
  <si>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</si>
  <si>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</si>
  <si>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</si>
  <si>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</si>
  <si>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</si>
  <si>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</si>
  <si>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</si>
  <si>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</si>
  <si>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</si>
  <si>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</si>
  <si>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</si>
  <si>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</si>
  <si>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</si>
  <si>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</si>
  <si>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</si>
  <si>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</si>
  <si>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</si>
  <si>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</si>
  <si>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</si>
  <si>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</si>
  <si>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</si>
  <si>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</si>
  <si>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</si>
  <si>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</si>
  <si>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</si>
  <si>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</si>
  <si>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</si>
  <si>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</si>
  <si>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</si>
  <si>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</si>
  <si>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</si>
  <si>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</si>
  <si>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</si>
  <si>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</si>
  <si>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</si>
  <si>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</si>
  <si>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</si>
  <si>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</si>
  <si>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</si>
  <si>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</si>
  <si>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</si>
  <si>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</si>
  <si>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</si>
  <si>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</si>
  <si>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</si>
  <si>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</si>
  <si>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</si>
  <si>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</si>
  <si>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</si>
  <si>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</si>
  <si>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</si>
  <si>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</si>
  <si>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</si>
  <si>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</si>
  <si>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</si>
  <si>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</si>
  <si>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</si>
  <si>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</si>
  <si>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</si>
  <si>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</si>
  <si>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</si>
  <si>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</si>
  <si>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</si>
  <si>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</si>
  <si>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</si>
  <si>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</si>
  <si>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</si>
  <si>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</si>
  <si>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</si>
  <si>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</si>
  <si>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</si>
  <si>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</si>
  <si>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</si>
  <si>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</si>
  <si>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</si>
  <si>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</si>
  <si>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</si>
  <si>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</si>
  <si>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</si>
  <si>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</si>
  <si>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</si>
  <si>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</si>
  <si>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</si>
  <si>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</si>
  <si>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</si>
  <si>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</si>
  <si>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</si>
  <si>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</si>
  <si>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</si>
  <si>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</si>
  <si>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</si>
  <si>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</si>
  <si>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</si>
  <si>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</si>
  <si>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</si>
  <si>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</si>
  <si>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</si>
  <si>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</si>
  <si>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</si>
  <si>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</si>
  <si>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</si>
  <si>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</si>
  <si>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</si>
  <si>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</si>
  <si>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</si>
  <si>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</si>
  <si>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</si>
  <si>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</si>
  <si>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</si>
  <si>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</si>
  <si>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</si>
  <si>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</si>
  <si>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</si>
  <si>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</si>
  <si>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</si>
  <si>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</si>
  <si>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</si>
  <si>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</si>
  <si>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</si>
  <si>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</si>
  <si>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</si>
  <si>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</si>
  <si>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</si>
  <si>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</si>
  <si>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</si>
  <si>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</si>
  <si>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</si>
  <si>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</si>
  <si>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</si>
  <si>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</si>
  <si>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</si>
  <si>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</si>
  <si>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</si>
  <si>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</si>
  <si>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</si>
  <si>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</si>
  <si>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</si>
  <si>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</si>
  <si>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</si>
  <si>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</si>
  <si>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</si>
  <si>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</si>
  <si>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</si>
  <si>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</si>
  <si>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</si>
  <si>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</si>
  <si>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</si>
  <si>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</si>
  <si>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</si>
  <si>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</si>
  <si>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</si>
  <si>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</si>
  <si>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</si>
  <si>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</si>
  <si>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</si>
  <si>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</si>
  <si>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</si>
  <si>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</si>
  <si>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</si>
  <si>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</si>
  <si>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</si>
  <si>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</si>
  <si>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</si>
  <si>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</si>
  <si>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</si>
  <si>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</si>
  <si>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</si>
  <si>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</si>
  <si>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</si>
  <si>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</si>
  <si>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</si>
  <si>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</si>
  <si>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</si>
  <si>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</si>
  <si>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</si>
  <si>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</si>
  <si>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</si>
  <si>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</si>
  <si>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</si>
  <si>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</si>
  <si>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</si>
  <si>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</si>
  <si>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</si>
  <si>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</si>
  <si>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</si>
  <si>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</si>
  <si>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</si>
  <si>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</si>
  <si>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</si>
  <si>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</si>
  <si>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</si>
  <si>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</si>
  <si>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</si>
  <si>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</si>
  <si>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</si>
  <si>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</si>
  <si>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</si>
  <si>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</si>
  <si>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</si>
  <si>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</si>
  <si>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</si>
  <si>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</si>
  <si>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</si>
  <si>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</si>
  <si>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</si>
  <si>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</si>
  <si>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</si>
  <si>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</si>
  <si>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</si>
  <si>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</si>
  <si>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</si>
  <si>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</si>
  <si>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</si>
  <si>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</si>
  <si>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</si>
  <si>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</si>
  <si>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</si>
  <si>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</si>
  <si>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</si>
  <si>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</si>
  <si>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</si>
  <si>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</si>
  <si>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</si>
  <si>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</si>
  <si>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</si>
  <si>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</si>
  <si>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</si>
  <si>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</si>
  <si>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</si>
  <si>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</si>
  <si>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</si>
  <si>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</si>
  <si>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</si>
  <si>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</si>
  <si>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</si>
  <si>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</si>
  <si>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</si>
  <si>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</si>
  <si>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</si>
  <si>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</si>
  <si>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</si>
  <si>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</si>
  <si>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</si>
  <si>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</si>
  <si>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</si>
  <si>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</si>
  <si>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</si>
  <si>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</si>
  <si>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</si>
  <si>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</si>
  <si>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</si>
  <si>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</si>
  <si>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</si>
  <si>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</si>
  <si>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</si>
  <si>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</si>
  <si>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</si>
  <si>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</si>
  <si>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</si>
  <si>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</si>
  <si>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</si>
  <si>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</si>
  <si>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</si>
  <si>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</si>
  <si>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</si>
  <si>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</si>
  <si>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</si>
  <si>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</si>
  <si>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</si>
  <si>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</si>
  <si>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</si>
  <si>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</si>
  <si>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</si>
  <si>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</si>
  <si>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</si>
  <si>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</si>
  <si>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</si>
  <si>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</si>
  <si>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</si>
  <si>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</si>
  <si>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</si>
  <si>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</si>
  <si>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</si>
  <si>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</si>
  <si>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</si>
  <si>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</si>
  <si>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</si>
  <si>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</si>
  <si>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</si>
  <si>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</si>
  <si>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</si>
  <si>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</si>
  <si>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</si>
  <si>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</si>
  <si>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</si>
  <si>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</si>
  <si>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</si>
  <si>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</si>
  <si>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</si>
  <si>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</si>
  <si>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</si>
  <si>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</si>
  <si>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</si>
  <si>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</si>
  <si>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</si>
  <si>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</si>
  <si>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</si>
  <si>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</si>
  <si>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</si>
  <si>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</si>
  <si>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</si>
  <si>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</si>
  <si>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</si>
  <si>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</si>
  <si>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</si>
  <si>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</si>
  <si>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</si>
  <si>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</si>
  <si>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</si>
  <si>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</si>
  <si>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</si>
  <si>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</si>
  <si>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</si>
  <si>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</si>
  <si>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</si>
  <si>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</si>
  <si>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</si>
  <si>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</si>
  <si>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</si>
  <si>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</si>
  <si>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</si>
  <si>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</si>
  <si>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</si>
  <si>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</si>
  <si>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</si>
  <si>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</si>
  <si>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</si>
  <si>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</si>
  <si>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</si>
  <si>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</si>
  <si>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</si>
  <si>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</si>
  <si>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</si>
  <si>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</si>
  <si>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</si>
  <si>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</si>
  <si>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</si>
  <si>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</si>
  <si>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</si>
  <si>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</si>
  <si>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</si>
  <si>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</si>
  <si>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</si>
  <si>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</si>
  <si>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</si>
  <si>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</si>
  <si>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</si>
  <si>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</si>
  <si>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</si>
  <si>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</si>
  <si>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</si>
  <si>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</si>
  <si>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</si>
  <si>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</si>
  <si>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</si>
  <si>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</si>
  <si>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</si>
  <si>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</si>
  <si>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</si>
  <si>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</si>
  <si>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</si>
  <si>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</si>
  <si>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</si>
  <si>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</si>
  <si>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</si>
  <si>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</si>
  <si>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</si>
  <si>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</si>
  <si>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</si>
  <si>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</si>
  <si>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</si>
  <si>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</si>
  <si>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</si>
  <si>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</si>
  <si>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</si>
  <si>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</si>
  <si>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</si>
  <si>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</si>
  <si>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</si>
  <si>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</si>
  <si>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</si>
  <si>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</si>
  <si>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</si>
  <si>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</si>
  <si>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</si>
  <si>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</si>
  <si>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</si>
  <si>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</si>
  <si>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</si>
  <si>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</si>
  <si>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</si>
  <si>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</si>
  <si>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</si>
  <si>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</si>
  <si>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</si>
  <si>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</si>
  <si>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</si>
  <si>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</si>
  <si>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</si>
  <si>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</si>
  <si>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</si>
  <si>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</si>
  <si>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</si>
  <si>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</si>
  <si>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</si>
  <si>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</si>
  <si>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</si>
  <si>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</si>
  <si>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</si>
  <si>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</si>
  <si>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</si>
  <si>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</si>
  <si>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</si>
  <si>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</si>
  <si>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</si>
  <si>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</si>
  <si>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</si>
  <si>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</si>
  <si>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</si>
  <si>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</si>
  <si>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</si>
  <si>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</si>
  <si>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</si>
  <si>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</si>
  <si>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</si>
  <si>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</si>
  <si>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</si>
  <si>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</si>
  <si>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</si>
  <si>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</si>
  <si>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</si>
  <si>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</si>
  <si>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</si>
  <si>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</si>
  <si>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</si>
  <si>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</si>
  <si>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</si>
  <si>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</si>
  <si>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</si>
  <si>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</si>
  <si>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</si>
  <si>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</si>
  <si>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</si>
  <si>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</si>
  <si>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</si>
  <si>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</si>
  <si>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</si>
  <si>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</si>
  <si>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</si>
  <si>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</si>
  <si>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</si>
  <si>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</si>
  <si>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</si>
  <si>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</si>
  <si>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</si>
  <si>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</si>
  <si>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</si>
  <si>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</si>
  <si>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</si>
  <si>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</si>
  <si>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</si>
  <si>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</si>
  <si>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</si>
  <si>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</si>
  <si>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</si>
  <si>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</si>
  <si>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</si>
  <si>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</si>
  <si>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</si>
  <si>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</si>
  <si>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</si>
  <si>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</si>
  <si>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</si>
  <si>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</si>
  <si>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</si>
  <si>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</si>
  <si>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</si>
  <si>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</si>
  <si>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</si>
  <si>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</si>
  <si>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</si>
  <si>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</si>
  <si>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</si>
  <si>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</si>
  <si>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</si>
  <si>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</si>
  <si>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</si>
  <si>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</si>
  <si>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</si>
  <si>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</si>
  <si>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</si>
  <si>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</si>
  <si>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</si>
  <si>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</si>
  <si>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</si>
  <si>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</si>
  <si>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</si>
  <si>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</si>
  <si>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</si>
  <si>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</si>
  <si>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</si>
  <si>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</si>
  <si>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</si>
  <si>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</si>
  <si>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</si>
  <si>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</si>
  <si>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</si>
  <si>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</si>
  <si>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</si>
  <si>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</si>
  <si>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</si>
  <si>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</si>
  <si>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</si>
  <si>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</si>
  <si>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</si>
  <si>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</si>
  <si>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</si>
  <si>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</si>
  <si>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</si>
  <si>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</si>
  <si>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</si>
  <si>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</si>
  <si>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</si>
  <si>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</si>
  <si>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</si>
  <si>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</si>
  <si>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</si>
  <si>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</si>
  <si>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</si>
  <si>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</si>
  <si>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</si>
  <si>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</si>
  <si>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</si>
  <si>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</si>
  <si>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</si>
  <si>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</si>
  <si>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</si>
  <si>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</si>
  <si>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</si>
  <si>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</si>
  <si>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</si>
  <si>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</si>
  <si>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</si>
  <si>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</si>
  <si>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</si>
  <si>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</si>
  <si>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</si>
  <si>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</si>
  <si>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</si>
  <si>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</si>
  <si>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</si>
  <si>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</si>
  <si>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</si>
  <si>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</si>
  <si>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</si>
  <si>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</si>
  <si>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</si>
  <si>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</si>
  <si>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</si>
  <si>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</si>
  <si>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</si>
  <si>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</si>
  <si>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</si>
  <si>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</si>
  <si>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</si>
  <si>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</si>
  <si>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</si>
  <si>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</si>
  <si>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</si>
  <si>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</si>
  <si>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</si>
  <si>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</si>
  <si>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</si>
  <si>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</si>
  <si>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</si>
  <si>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</si>
  <si>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</si>
  <si>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</si>
  <si>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</si>
  <si>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</si>
  <si>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</si>
  <si>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</si>
  <si>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</si>
  <si>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</si>
  <si>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</si>
  <si>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</si>
  <si>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</si>
  <si>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</si>
  <si>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</si>
  <si>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</si>
  <si>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</si>
  <si>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</si>
  <si>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</si>
  <si>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</si>
  <si>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</si>
  <si>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</si>
  <si>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</si>
  <si>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</si>
  <si>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</si>
  <si>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</si>
  <si>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</si>
  <si>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</si>
  <si>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</si>
  <si>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</si>
  <si>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</si>
  <si>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</si>
  <si>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</si>
  <si>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</si>
  <si>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</si>
  <si>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</si>
  <si>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</si>
  <si>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</si>
  <si>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</si>
  <si>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</si>
  <si>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</si>
  <si>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</si>
  <si>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</si>
  <si>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</si>
  <si>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</si>
  <si>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</si>
  <si>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</si>
  <si>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</si>
  <si>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</si>
  <si>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</si>
  <si>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</si>
  <si>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</si>
  <si>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</si>
  <si>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</si>
  <si>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</si>
  <si>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</si>
  <si>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</si>
  <si>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</si>
  <si>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</si>
  <si>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</si>
  <si>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</si>
  <si>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</si>
  <si>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</si>
  <si>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</si>
  <si>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</si>
  <si>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</si>
  <si>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</si>
  <si>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</si>
  <si>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</si>
  <si>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</si>
  <si>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</si>
  <si>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</si>
  <si>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</si>
  <si>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</si>
  <si>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</si>
  <si>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</si>
  <si>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</si>
  <si>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</si>
  <si>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</si>
  <si>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</si>
  <si>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</si>
  <si>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</si>
  <si>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</si>
  <si>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</si>
  <si>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</si>
  <si>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</si>
  <si>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</si>
  <si>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</si>
  <si>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</si>
  <si>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</si>
  <si>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</si>
  <si>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</si>
  <si>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</si>
  <si>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</si>
  <si>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</si>
  <si>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</si>
  <si>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</si>
  <si>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</si>
  <si>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</si>
  <si>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</si>
  <si>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</si>
  <si>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</si>
  <si>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</si>
  <si>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</si>
  <si>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</si>
  <si>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</si>
  <si>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</si>
  <si>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</si>
  <si>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</si>
  <si>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</si>
  <si>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</si>
  <si>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</si>
  <si>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</si>
  <si>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</si>
  <si>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</si>
  <si>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</si>
  <si>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</si>
  <si>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</si>
  <si>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</si>
  <si>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</si>
  <si>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</si>
  <si>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</si>
  <si>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</si>
  <si>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</si>
  <si>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</si>
  <si>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</si>
  <si>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</si>
  <si>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</si>
  <si>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</si>
  <si>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</si>
  <si>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</si>
  <si>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</si>
  <si>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</si>
  <si>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</si>
  <si>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</si>
  <si>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</si>
  <si>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</si>
  <si>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</si>
  <si>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</si>
  <si>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</si>
  <si>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</si>
  <si>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</si>
  <si>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</si>
  <si>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</si>
  <si>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</si>
  <si>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</si>
  <si>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</si>
  <si>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</si>
  <si>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</si>
  <si>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</si>
  <si>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</si>
  <si>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</si>
  <si>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</si>
  <si>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</si>
  <si>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</si>
  <si>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</si>
  <si>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</si>
  <si>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</si>
  <si>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</si>
  <si>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</si>
  <si>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</si>
  <si>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</si>
  <si>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</si>
  <si>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</si>
  <si>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</si>
  <si>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</si>
  <si>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</si>
  <si>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</si>
  <si>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</si>
  <si>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</si>
  <si>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</si>
  <si>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</si>
  <si>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</si>
  <si>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</si>
  <si>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</si>
  <si>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</si>
  <si>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</si>
  <si>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</si>
  <si>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</si>
  <si>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</si>
  <si>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</si>
  <si>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</si>
  <si>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</si>
  <si>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</si>
  <si>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</si>
  <si>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</si>
  <si>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</si>
  <si>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</si>
  <si>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</si>
  <si>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</si>
  <si>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</si>
  <si>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</si>
  <si>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</si>
  <si>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</si>
  <si>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</si>
  <si>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</si>
  <si>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</si>
  <si>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</si>
  <si>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</si>
  <si>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</si>
  <si>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</si>
  <si>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</si>
  <si>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</si>
  <si>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</si>
  <si>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</si>
  <si>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</si>
  <si>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</si>
  <si>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</si>
  <si>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</si>
  <si>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</si>
  <si>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</si>
  <si>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</si>
  <si>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</si>
  <si>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</si>
  <si>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</si>
  <si>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</si>
  <si>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</si>
  <si>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</si>
  <si>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</si>
  <si>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</si>
  <si>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</si>
  <si>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</si>
  <si>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</si>
  <si>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</si>
  <si>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</si>
  <si>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</si>
  <si>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</si>
  <si>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</si>
  <si>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</si>
  <si>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</si>
  <si>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</si>
  <si>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</si>
  <si>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</si>
  <si>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</si>
  <si>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</si>
  <si>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</si>
  <si>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</si>
  <si>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</si>
  <si>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</si>
  <si>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</si>
  <si>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</si>
  <si>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</si>
  <si>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</si>
  <si>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</si>
  <si>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</si>
  <si>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</si>
  <si>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</si>
  <si>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</si>
  <si>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</si>
  <si>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</si>
  <si>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</si>
  <si>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</si>
  <si>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</si>
  <si>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</si>
  <si>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</si>
  <si>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</si>
  <si>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</si>
  <si>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</si>
  <si>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</si>
  <si>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</si>
  <si>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</si>
  <si>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</si>
  <si>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</si>
  <si>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</si>
  <si>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</si>
  <si>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</si>
  <si>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</si>
  <si>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</si>
  <si>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</si>
  <si>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</si>
  <si>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</si>
  <si>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</si>
  <si>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</si>
  <si>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</si>
  <si>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</si>
  <si>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</si>
  <si>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</si>
  <si>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</si>
  <si>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</si>
  <si>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</si>
  <si>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</si>
  <si>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</si>
  <si>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</si>
  <si>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</si>
  <si>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</si>
  <si>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</si>
  <si>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</si>
  <si>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</si>
  <si>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</si>
  <si>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</si>
  <si>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</si>
  <si>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</si>
  <si>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</si>
  <si>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</si>
  <si>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</si>
  <si>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</si>
  <si>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</si>
  <si>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</si>
  <si>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</si>
  <si>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</si>
  <si>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</si>
  <si>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</si>
  <si>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</si>
  <si>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</si>
  <si>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</si>
  <si>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</si>
  <si>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</si>
  <si>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</si>
  <si>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</si>
  <si>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</si>
  <si>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</si>
  <si>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</si>
  <si>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</si>
  <si>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</si>
  <si>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</si>
  <si>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</si>
  <si>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</si>
  <si>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</si>
  <si>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</si>
  <si>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</si>
  <si>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</si>
  <si>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</si>
  <si>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</si>
  <si>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</si>
  <si>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</si>
  <si>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</si>
  <si>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</si>
  <si>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</si>
  <si>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</si>
  <si>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</si>
  <si>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</si>
  <si>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</si>
  <si>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</si>
  <si>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</si>
  <si>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</si>
  <si>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</si>
  <si>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</si>
  <si>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</si>
  <si>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</si>
  <si>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</si>
  <si>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</si>
  <si>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</si>
  <si>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</si>
  <si>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</si>
  <si>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</si>
  <si>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</si>
  <si>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</si>
  <si>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</si>
  <si>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</si>
  <si>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</si>
  <si>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</si>
  <si>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</si>
  <si>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</si>
  <si>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</si>
  <si>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</si>
  <si>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</si>
  <si>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</si>
  <si>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</si>
  <si>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</si>
  <si>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</si>
  <si>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</si>
  <si>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</si>
  <si>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</si>
  <si>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</si>
  <si>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</si>
  <si>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</si>
  <si>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</si>
  <si>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</si>
  <si>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</si>
  <si>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</si>
  <si>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</si>
  <si>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</si>
  <si>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</si>
  <si>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</si>
  <si>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</si>
  <si>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</si>
  <si>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</si>
  <si>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</si>
  <si>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</si>
  <si>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</si>
  <si>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</si>
  <si>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</si>
  <si>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</si>
  <si>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</si>
  <si>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</si>
  <si>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</si>
  <si>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</si>
  <si>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</si>
  <si>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</si>
  <si>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</si>
  <si>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</si>
  <si>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</si>
  <si>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</si>
  <si>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</si>
  <si>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</si>
  <si>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</si>
  <si>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</si>
  <si>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</si>
  <si>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</si>
  <si>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</si>
  <si>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</si>
  <si>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</si>
  <si>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</si>
  <si>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</si>
  <si>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</si>
  <si>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</si>
  <si>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</si>
  <si>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</si>
  <si>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</si>
  <si>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</si>
  <si>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</si>
  <si>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</si>
  <si>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</si>
  <si>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</si>
  <si>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</si>
  <si>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</si>
  <si>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</si>
  <si>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</si>
  <si>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</si>
  <si>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</si>
  <si>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</si>
  <si>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</si>
  <si>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</si>
  <si>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</si>
  <si>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</si>
  <si>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</si>
  <si>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</si>
  <si>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</si>
  <si>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</si>
  <si>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</si>
  <si>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</si>
  <si>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</si>
  <si>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</si>
  <si>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</si>
  <si>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</si>
  <si>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</si>
  <si>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</si>
  <si>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</si>
  <si>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</si>
  <si>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</si>
  <si>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</si>
  <si>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</si>
  <si>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</si>
  <si>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</si>
  <si>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</si>
  <si>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</si>
  <si>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</si>
  <si>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</si>
  <si>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</si>
  <si>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</si>
  <si>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</si>
  <si>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</si>
  <si>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</si>
  <si>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</si>
  <si>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</si>
  <si>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</si>
  <si>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</si>
  <si>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</si>
  <si>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</si>
  <si>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</si>
  <si>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</si>
  <si>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</si>
  <si>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</si>
  <si>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</si>
  <si>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</si>
  <si>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</si>
  <si>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</si>
  <si>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</si>
  <si>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</si>
  <si>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</si>
  <si>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</si>
  <si>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</si>
  <si>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</si>
  <si>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</si>
  <si>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</si>
  <si>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</si>
  <si>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</si>
  <si>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</si>
  <si>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</si>
  <si>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</si>
  <si>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</si>
  <si>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</si>
  <si>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</si>
  <si>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</si>
  <si>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</si>
  <si>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</si>
  <si>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</si>
  <si>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</si>
  <si>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</si>
  <si>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</si>
  <si>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</si>
  <si>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</si>
  <si>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</si>
  <si>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</si>
  <si>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</si>
  <si>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</si>
  <si>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</si>
  <si>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</si>
  <si>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</si>
  <si>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</si>
  <si>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</si>
  <si>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</si>
  <si>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</si>
  <si>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</si>
  <si>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</si>
  <si>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</si>
  <si>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</si>
  <si>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</si>
  <si>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</si>
  <si>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</si>
  <si>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</si>
  <si>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</si>
  <si>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</si>
  <si>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</si>
  <si>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</si>
  <si>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</si>
  <si>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</si>
  <si>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</si>
  <si>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</si>
  <si>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</si>
  <si>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</si>
  <si>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</si>
  <si>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</si>
  <si>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</si>
  <si>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</si>
  <si>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</si>
  <si>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</si>
  <si>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</si>
  <si>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</si>
  <si>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</si>
  <si>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</si>
  <si>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</si>
  <si>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</si>
  <si>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</si>
  <si>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</si>
  <si>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</si>
  <si>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</si>
  <si>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</si>
  <si>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</si>
  <si>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</si>
  <si>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</si>
  <si>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</si>
  <si>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</si>
  <si>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</si>
  <si>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</si>
  <si>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</si>
  <si>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</si>
  <si>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</si>
  <si>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</si>
  <si>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</si>
  <si>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</si>
  <si>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</si>
  <si>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</si>
  <si>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</si>
  <si>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</si>
  <si>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</si>
  <si>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</si>
  <si>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</si>
  <si>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</si>
  <si>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</si>
  <si>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</si>
  <si>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</si>
  <si>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</si>
  <si>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</si>
  <si>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</si>
  <si>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</si>
  <si>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</si>
  <si>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</si>
  <si>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</si>
  <si>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</si>
  <si>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</si>
  <si>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</si>
  <si>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</si>
  <si>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</si>
  <si>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</si>
  <si>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</si>
  <si>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</si>
  <si>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</si>
  <si>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</si>
  <si>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</si>
  <si>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</si>
  <si>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</si>
  <si>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</si>
  <si>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</si>
  <si>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</si>
  <si>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</si>
  <si>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</si>
  <si>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</si>
  <si>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</si>
  <si>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</si>
  <si>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</si>
  <si>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</si>
  <si>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</si>
  <si>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</si>
  <si>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</si>
  <si>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</si>
  <si>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</si>
  <si>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</si>
  <si>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</si>
  <si>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</si>
  <si>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</si>
  <si>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</si>
  <si>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</si>
  <si>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</si>
  <si>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</si>
  <si>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</si>
  <si>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</si>
  <si>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</si>
  <si>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</si>
  <si>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</si>
  <si>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</si>
  <si>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</si>
  <si>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</si>
  <si>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</si>
  <si>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</si>
  <si>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</si>
  <si>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</si>
  <si>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</si>
  <si>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</si>
  <si>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</si>
  <si>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</si>
  <si>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</si>
  <si>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</si>
  <si>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</si>
  <si>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</si>
  <si>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</si>
  <si>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</si>
  <si>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</si>
  <si>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</si>
  <si>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</si>
  <si>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</si>
  <si>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</si>
  <si>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</si>
  <si>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</si>
  <si>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</si>
  <si>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</si>
  <si>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</si>
  <si>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</si>
  <si>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</si>
  <si>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</si>
  <si>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</si>
  <si>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</si>
  <si>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</si>
  <si>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</si>
  <si>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</si>
  <si>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</si>
  <si>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</si>
  <si>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</si>
  <si>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</si>
  <si>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</si>
  <si>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</si>
  <si>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</si>
  <si>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</si>
  <si>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</si>
  <si>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</si>
  <si>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</si>
  <si>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</si>
  <si>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</si>
  <si>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</si>
  <si>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</si>
  <si>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</si>
  <si>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</si>
  <si>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</si>
  <si>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</si>
  <si>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</si>
  <si>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</si>
  <si>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</si>
  <si>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</si>
  <si>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</si>
  <si>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</si>
  <si>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</si>
  <si>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</si>
  <si>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</si>
  <si>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</si>
  <si>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</si>
  <si>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</si>
  <si>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</si>
  <si>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</si>
  <si>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</si>
  <si>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</si>
  <si>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</si>
  <si>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</si>
  <si>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</si>
  <si>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</si>
  <si>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</si>
  <si>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</si>
  <si>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</si>
  <si>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</si>
  <si>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</si>
  <si>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</si>
  <si>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</si>
  <si>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</si>
  <si>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</si>
  <si>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</si>
  <si>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</si>
  <si>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</si>
  <si>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</si>
  <si>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</si>
  <si>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</si>
  <si>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</si>
  <si>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</si>
  <si>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</si>
  <si>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</si>
  <si>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</si>
  <si>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</si>
  <si>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</si>
  <si>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</si>
  <si>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</si>
  <si>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</si>
  <si>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</si>
  <si>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</si>
  <si>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</si>
  <si>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</si>
  <si>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</si>
  <si>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</si>
  <si>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</si>
  <si>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</si>
  <si>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</si>
  <si>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</si>
  <si>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</si>
  <si>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</si>
  <si>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</si>
  <si>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</si>
  <si>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</si>
  <si>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</si>
  <si>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</si>
  <si>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</si>
  <si>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</si>
  <si>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</si>
  <si>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</si>
  <si>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</si>
  <si>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</si>
  <si>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</si>
  <si>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</si>
  <si>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</si>
  <si>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</si>
  <si>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</si>
  <si>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</si>
  <si>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</si>
  <si>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</si>
  <si>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</si>
  <si>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</si>
  <si>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</si>
  <si>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</si>
  <si>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</si>
  <si>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</si>
  <si>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</si>
  <si>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</si>
  <si>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</si>
  <si>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</si>
  <si>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</si>
  <si>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</si>
  <si>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</si>
  <si>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</si>
  <si>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</si>
  <si>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</si>
  <si>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</si>
  <si>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</si>
  <si>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</si>
  <si>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</si>
  <si>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</si>
  <si>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</si>
  <si>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</si>
  <si>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</si>
  <si>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</si>
  <si>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</si>
  <si>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</si>
  <si>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</si>
  <si>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</si>
  <si>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</si>
  <si>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</si>
  <si>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</si>
  <si>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</si>
  <si>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</si>
  <si>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</si>
  <si>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</si>
  <si>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</si>
  <si>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</si>
  <si>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</si>
  <si>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</si>
  <si>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</si>
  <si>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</si>
  <si>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</si>
  <si>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</si>
  <si>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</si>
  <si>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</si>
  <si>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</si>
  <si>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</si>
  <si>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</si>
  <si>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</si>
  <si>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</si>
  <si>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</si>
  <si>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</si>
  <si>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</si>
  <si>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</si>
  <si>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</si>
  <si>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</si>
  <si>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</si>
  <si>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</si>
  <si>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</si>
  <si>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</si>
  <si>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</si>
  <si>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</si>
  <si>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</si>
  <si>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</si>
  <si>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</si>
  <si>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</si>
  <si>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</si>
  <si>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</si>
  <si>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</si>
  <si>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</si>
  <si>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</si>
  <si>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</si>
  <si>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</si>
  <si>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</si>
  <si>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</si>
  <si>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</si>
  <si>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</si>
  <si>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</si>
  <si>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</si>
  <si>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</si>
  <si>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</si>
  <si>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</si>
  <si>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</si>
  <si>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</si>
  <si>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</si>
  <si>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</si>
  <si>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</si>
  <si>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</si>
  <si>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</si>
  <si>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</si>
  <si>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</si>
  <si>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</si>
  <si>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</si>
  <si>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</si>
  <si>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</si>
  <si>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</si>
  <si>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</si>
  <si>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</si>
  <si>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</si>
  <si>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</si>
  <si>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</si>
  <si>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</si>
  <si>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</si>
  <si>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</si>
  <si>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</si>
  <si>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</si>
  <si>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</si>
  <si>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</si>
  <si>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</si>
  <si>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</si>
  <si>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</si>
  <si>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</si>
  <si>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</si>
  <si>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</si>
  <si>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</si>
  <si>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</si>
  <si>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</si>
  <si>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</si>
  <si>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</si>
  <si>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</si>
  <si>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</si>
  <si>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</si>
  <si>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</si>
  <si>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</si>
  <si>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</si>
  <si>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</si>
  <si>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</si>
  <si>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</si>
  <si>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</si>
  <si>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</si>
  <si>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</si>
  <si>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</si>
  <si>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</si>
  <si>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</si>
  <si>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</si>
  <si>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</si>
  <si>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</si>
  <si>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</si>
  <si>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</si>
  <si>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</si>
  <si>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</si>
  <si>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</si>
  <si>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</si>
  <si>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</si>
  <si>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</si>
  <si>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</si>
  <si>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</si>
  <si>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</si>
  <si>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</si>
  <si>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</si>
  <si>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</si>
  <si>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</si>
  <si>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</si>
  <si>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</si>
  <si>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</si>
  <si>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</si>
  <si>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</si>
  <si>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</si>
  <si>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</si>
  <si>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</si>
  <si>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</si>
  <si>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</si>
  <si>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</si>
  <si>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</si>
  <si>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</si>
  <si>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</si>
  <si>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</si>
  <si>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</si>
  <si>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</si>
  <si>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</si>
  <si>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</si>
  <si>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</si>
  <si>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</si>
  <si>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</si>
  <si>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</si>
  <si>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</si>
  <si>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</si>
  <si>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</si>
  <si>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</si>
  <si>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</si>
  <si>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</si>
  <si>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</si>
  <si>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</si>
  <si>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</si>
  <si>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</si>
  <si>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</si>
  <si>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</si>
  <si>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</si>
  <si>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</si>
  <si>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</si>
  <si>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</si>
  <si>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</si>
  <si>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</si>
  <si>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</si>
  <si>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</si>
  <si>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</si>
  <si>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</si>
  <si>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</si>
  <si>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</si>
  <si>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</si>
  <si>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</si>
  <si>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</si>
  <si>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</si>
  <si>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</si>
  <si>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</si>
  <si>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</si>
  <si>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</si>
  <si>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</si>
  <si>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</si>
  <si>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</si>
  <si>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</si>
  <si>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</si>
  <si>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</si>
  <si>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</si>
  <si>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</si>
  <si>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</si>
  <si>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</si>
  <si>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</si>
  <si>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</si>
  <si>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</si>
  <si>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</si>
  <si>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</si>
  <si>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</si>
  <si>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</si>
  <si>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</si>
  <si>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</si>
  <si>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</si>
  <si>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</si>
  <si>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</si>
  <si>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</si>
  <si>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</si>
  <si>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</si>
  <si>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</si>
  <si>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</si>
  <si>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</si>
  <si>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</si>
  <si>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</si>
  <si>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</si>
  <si>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</si>
  <si>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</si>
  <si>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</si>
  <si>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</si>
  <si>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</si>
  <si>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</si>
  <si>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</si>
  <si>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</si>
  <si>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</si>
  <si>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</si>
  <si>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</si>
  <si>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</si>
  <si>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</si>
  <si>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</si>
  <si>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</si>
  <si>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</si>
  <si>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</si>
  <si>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</si>
  <si>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</si>
  <si>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</si>
  <si>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</si>
  <si>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</si>
  <si>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</si>
  <si>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</si>
  <si>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</si>
  <si>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</si>
  <si>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</si>
  <si>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</si>
  <si>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</si>
  <si>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</si>
  <si>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</si>
  <si>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</si>
  <si>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</si>
  <si>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</si>
  <si>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</si>
  <si>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</si>
  <si>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</si>
  <si>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</si>
  <si>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</si>
  <si>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</si>
  <si>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</si>
  <si>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</si>
  <si>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</si>
  <si>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</si>
  <si>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</si>
  <si>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</si>
  <si>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</si>
  <si>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</si>
  <si>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</si>
  <si>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</si>
  <si>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</si>
  <si>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</si>
  <si>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</si>
  <si>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</si>
  <si>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</si>
  <si>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</si>
  <si>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</si>
  <si>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</si>
  <si>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</si>
  <si>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</si>
  <si>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</si>
  <si>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</si>
  <si>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</si>
  <si>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</si>
  <si>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</si>
  <si>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</si>
  <si>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</si>
  <si>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</si>
  <si>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</si>
  <si>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</si>
  <si>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</si>
  <si>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</si>
  <si>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</si>
  <si>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</si>
  <si>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</si>
  <si>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</si>
  <si>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</si>
  <si>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</si>
  <si>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</si>
  <si>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</si>
  <si>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</si>
  <si>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</si>
  <si>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</si>
  <si>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</si>
  <si>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</si>
  <si>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</si>
  <si>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</si>
  <si>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</si>
  <si>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</si>
  <si>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</si>
  <si>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</si>
  <si>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</si>
  <si>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</si>
  <si>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</si>
  <si>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</si>
  <si>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</si>
  <si>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</si>
  <si>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</si>
  <si>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</si>
  <si>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</si>
  <si>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</si>
  <si>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</si>
  <si>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</si>
  <si>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</si>
  <si>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</si>
  <si>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</si>
  <si>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</si>
  <si>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</si>
  <si>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</si>
  <si>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</si>
  <si>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</si>
  <si>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</si>
  <si>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</si>
  <si>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</si>
  <si>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</si>
  <si>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</si>
  <si>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</si>
  <si>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</si>
  <si>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</si>
  <si>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</si>
  <si>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</si>
  <si>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</si>
  <si>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</si>
  <si>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</si>
  <si>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</si>
  <si>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</si>
  <si>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</si>
  <si>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</si>
  <si>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</si>
  <si>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</si>
  <si>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</si>
  <si>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</si>
  <si>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</si>
  <si>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</si>
  <si>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</si>
  <si>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</si>
  <si>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</si>
  <si>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</si>
  <si>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</si>
  <si>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</si>
  <si>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</si>
  <si>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</si>
  <si>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</si>
  <si>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</si>
  <si>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</si>
  <si>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</si>
  <si>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</si>
  <si>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</si>
  <si>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</si>
  <si>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</si>
  <si>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</si>
  <si>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</si>
  <si>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</si>
  <si>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</si>
  <si>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</si>
  <si>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</si>
  <si>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</si>
  <si>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</si>
  <si>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</si>
  <si>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</si>
  <si>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</si>
  <si>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</si>
  <si>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</si>
  <si>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</si>
  <si>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</si>
  <si>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</si>
  <si>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</si>
  <si>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</si>
  <si>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</si>
  <si>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</si>
  <si>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</si>
  <si>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</si>
  <si>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</si>
  <si>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</si>
  <si>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</si>
  <si>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</si>
  <si>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</si>
  <si>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</si>
  <si>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</si>
  <si>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</si>
  <si>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</si>
  <si>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</si>
  <si>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</si>
  <si>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</si>
  <si>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</si>
  <si>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</si>
  <si>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</si>
  <si>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</si>
  <si>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</si>
  <si>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</si>
  <si>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</si>
  <si>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</si>
  <si>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</si>
  <si>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</si>
  <si>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</si>
  <si>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</si>
  <si>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</si>
  <si>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</si>
  <si>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</si>
  <si>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</si>
  <si>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</si>
  <si>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</si>
  <si>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</si>
  <si>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</si>
  <si>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</si>
  <si>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</si>
  <si>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</si>
  <si>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</si>
  <si>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</si>
  <si>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</si>
  <si>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</si>
  <si>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</si>
  <si>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</si>
  <si>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</si>
  <si>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</si>
  <si>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</si>
  <si>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</si>
  <si>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</si>
  <si>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</si>
  <si>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</si>
  <si>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</si>
  <si>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</si>
  <si>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</si>
  <si>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</si>
  <si>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</si>
  <si>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</si>
  <si>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</si>
  <si>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</si>
  <si>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</si>
  <si>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</si>
  <si>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</si>
  <si>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</si>
  <si>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</si>
  <si>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</si>
  <si>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</si>
  <si>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</si>
  <si>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</si>
  <si>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</si>
  <si>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</si>
  <si>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</si>
  <si>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</si>
  <si>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</si>
  <si>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</si>
  <si>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</si>
  <si>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</si>
  <si>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</si>
  <si>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</si>
  <si>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</si>
  <si>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</si>
  <si>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</si>
  <si>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</si>
  <si>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</si>
  <si>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</si>
  <si>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</si>
  <si>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</si>
  <si>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</si>
  <si>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</si>
  <si>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</si>
  <si>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</si>
  <si>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</si>
  <si>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</si>
  <si>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</si>
  <si>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</si>
  <si>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</si>
  <si>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</si>
  <si>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</si>
  <si>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</si>
  <si>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</si>
  <si>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</si>
  <si>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</si>
  <si>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</si>
  <si>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</si>
  <si>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</si>
  <si>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</si>
  <si>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</si>
  <si>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</si>
  <si>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</si>
  <si>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</si>
  <si>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</si>
  <si>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</si>
  <si>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</si>
  <si>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</si>
  <si>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</si>
  <si>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</si>
  <si>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</si>
  <si>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</si>
  <si>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</si>
  <si>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</si>
  <si>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</si>
  <si>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</si>
  <si>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</si>
  <si>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</si>
  <si>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</si>
  <si>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</si>
  <si>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</si>
  <si>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</si>
  <si>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</si>
  <si>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</si>
  <si>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</si>
  <si>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</si>
  <si>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</si>
  <si>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</si>
  <si>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</si>
  <si>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</si>
  <si>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</si>
  <si>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</si>
  <si>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</si>
  <si>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</si>
  <si>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</si>
  <si>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</si>
  <si>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</si>
  <si>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</si>
  <si>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</si>
  <si>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</si>
  <si>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</si>
  <si>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</si>
  <si>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</si>
  <si>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</si>
  <si>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</si>
  <si>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</si>
  <si>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</si>
  <si>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</si>
  <si>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</si>
  <si>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</si>
  <si>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</si>
  <si>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</si>
  <si>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</si>
  <si>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</si>
  <si>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</si>
  <si>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</si>
  <si>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</si>
  <si>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</si>
  <si>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</si>
  <si>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</si>
  <si>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</si>
  <si>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</si>
  <si>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</si>
  <si>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</si>
  <si>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</si>
  <si>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</si>
  <si>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</si>
  <si>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</si>
  <si>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</si>
  <si>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</si>
  <si>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</si>
  <si>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</si>
  <si>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</si>
  <si>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</si>
  <si>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</si>
  <si>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</si>
  <si>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</si>
  <si>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</si>
  <si>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</si>
  <si>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</si>
  <si>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</si>
  <si>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</si>
  <si>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</si>
  <si>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</si>
  <si>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</si>
  <si>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</si>
  <si>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</si>
  <si>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</si>
  <si>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</si>
  <si>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</si>
  <si>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</si>
  <si>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</si>
  <si>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</si>
  <si>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</si>
  <si>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</si>
  <si>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</si>
  <si>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</si>
  <si>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</si>
  <si>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</si>
  <si>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</si>
  <si>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</si>
  <si>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</si>
  <si>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</si>
  <si>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</si>
  <si>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</si>
  <si>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</si>
  <si>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</si>
  <si>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</si>
  <si>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</si>
  <si>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</si>
  <si>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</si>
  <si>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</si>
  <si>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</si>
  <si>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</si>
  <si>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</si>
  <si>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</si>
  <si>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</si>
  <si>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</si>
  <si>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</si>
  <si>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</si>
  <si>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</si>
  <si>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</si>
  <si>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</si>
  <si>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</si>
  <si>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</si>
  <si>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</si>
  <si>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</si>
  <si>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</si>
  <si>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</si>
  <si>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</si>
  <si>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</si>
  <si>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</si>
  <si>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</si>
  <si>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</si>
  <si>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</si>
  <si>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</si>
  <si>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</si>
  <si>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</si>
  <si>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</si>
  <si>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</si>
  <si>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</si>
  <si>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</si>
  <si>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</si>
  <si>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</si>
  <si>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</si>
  <si>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</si>
  <si>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</si>
  <si>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</si>
  <si>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</si>
  <si>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</si>
  <si>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</si>
  <si>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</si>
  <si>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</si>
  <si>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</si>
  <si>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</si>
  <si>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</si>
  <si>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</si>
  <si>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</si>
  <si>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</si>
  <si>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</si>
  <si>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</si>
  <si>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</si>
  <si>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</si>
  <si>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</si>
  <si>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</si>
  <si>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</si>
  <si>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</si>
  <si>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</si>
  <si>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</si>
  <si>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</si>
  <si>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</si>
  <si>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</si>
  <si>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</si>
  <si>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</si>
  <si>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</si>
  <si>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</si>
  <si>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</si>
  <si>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</si>
  <si>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</si>
  <si>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</si>
  <si>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</si>
  <si>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</si>
  <si>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</si>
  <si>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</si>
  <si>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</si>
  <si>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</si>
  <si>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</si>
  <si>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</si>
  <si>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</si>
  <si>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</si>
  <si>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</si>
  <si>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</si>
  <si>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</si>
  <si>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</si>
  <si>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</si>
  <si>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</si>
  <si>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</si>
  <si>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</si>
  <si>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</si>
  <si>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</si>
  <si>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</si>
  <si>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</si>
  <si>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</si>
  <si>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</si>
  <si>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</si>
  <si>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</si>
  <si>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</si>
  <si>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</si>
  <si>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</si>
  <si>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</si>
  <si>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</si>
  <si>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</si>
  <si>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</si>
  <si>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</si>
  <si>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</si>
  <si>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</si>
  <si>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</si>
  <si>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</si>
  <si>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</si>
  <si>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</si>
  <si>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</si>
  <si>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</si>
  <si>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</si>
  <si>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</si>
  <si>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</si>
  <si>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</si>
  <si>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</si>
  <si>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</si>
  <si>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</si>
  <si>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</si>
  <si>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</si>
  <si>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</si>
  <si>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</si>
  <si>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</si>
  <si>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</si>
  <si>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</si>
  <si>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</si>
  <si>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</si>
  <si>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</si>
  <si>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</si>
  <si>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</si>
  <si>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</si>
  <si>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</si>
  <si>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</si>
  <si>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</si>
  <si>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</si>
  <si>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</si>
  <si>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</si>
  <si>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</si>
  <si>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</si>
  <si>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</si>
  <si>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</si>
  <si>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</si>
  <si>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</si>
  <si>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</si>
  <si>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</si>
  <si>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</si>
  <si>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</si>
  <si>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</si>
  <si>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</si>
  <si>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</si>
  <si>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</si>
  <si>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</si>
  <si>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</si>
  <si>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</si>
  <si>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</si>
  <si>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</si>
  <si>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</si>
  <si>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</si>
  <si>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</si>
  <si>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</si>
  <si>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</si>
  <si>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</si>
  <si>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</si>
  <si>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</si>
  <si>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</si>
  <si>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</si>
  <si>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</si>
  <si>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</si>
  <si>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</si>
  <si>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</si>
  <si>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</si>
  <si>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</si>
  <si>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</si>
  <si>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</si>
  <si>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</si>
  <si>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</si>
  <si>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</si>
  <si>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</si>
  <si>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</si>
  <si>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</si>
  <si>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</si>
  <si>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</si>
  <si>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</si>
  <si>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</si>
  <si>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</si>
  <si>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</si>
  <si>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</si>
  <si>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</si>
  <si>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</si>
  <si>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</si>
  <si>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</si>
  <si>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</si>
  <si>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</si>
  <si>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</si>
  <si>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</si>
  <si>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</si>
  <si>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</si>
  <si>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</si>
  <si>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</si>
  <si>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</si>
  <si>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</si>
  <si>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</si>
  <si>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</si>
  <si>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</si>
  <si>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</si>
  <si>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</si>
  <si>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</si>
  <si>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</si>
  <si>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</si>
  <si>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</si>
  <si>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</si>
  <si>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</si>
  <si>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</si>
  <si>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</si>
  <si>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</si>
  <si>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</si>
  <si>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</si>
  <si>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</si>
  <si>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</si>
  <si>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</si>
  <si>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</si>
  <si>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</si>
  <si>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</si>
  <si>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</si>
  <si>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</si>
  <si>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</si>
  <si>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</si>
  <si>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</si>
  <si>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</si>
  <si>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</si>
  <si>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</si>
  <si>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</si>
  <si>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</si>
  <si>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</si>
  <si>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</si>
  <si>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</si>
  <si>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</si>
  <si>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</si>
  <si>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</si>
  <si>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</si>
  <si>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</si>
  <si>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</si>
  <si>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</si>
  <si>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</si>
  <si>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</si>
  <si>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</si>
  <si>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</si>
  <si>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</si>
  <si>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</si>
  <si>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</si>
  <si>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</si>
  <si>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</si>
  <si>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</si>
  <si>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</si>
  <si>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</si>
  <si>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</si>
  <si>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</si>
  <si>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</si>
  <si>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</si>
  <si>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</si>
  <si>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</si>
  <si>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</si>
  <si>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</si>
  <si>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</si>
  <si>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</si>
  <si>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</si>
  <si>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</si>
  <si>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</si>
  <si>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</si>
  <si>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</si>
  <si>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</si>
  <si>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</si>
  <si>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</si>
  <si>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</si>
  <si>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</si>
  <si>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</si>
  <si>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</si>
  <si>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</si>
  <si>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</si>
  <si>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</si>
  <si>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</si>
  <si>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</si>
  <si>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</si>
  <si>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</si>
  <si>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</si>
  <si>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</si>
  <si>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</si>
  <si>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</si>
  <si>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</si>
  <si>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</si>
  <si>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</si>
  <si>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</si>
  <si>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</si>
  <si>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</si>
  <si>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</si>
  <si>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</si>
  <si>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</si>
  <si>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</si>
  <si>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</si>
  <si>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</si>
  <si>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</si>
  <si>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</si>
  <si>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</si>
  <si>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</si>
  <si>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</si>
  <si>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</si>
  <si>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</si>
  <si>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</si>
  <si>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</si>
  <si>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</si>
  <si>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</si>
  <si>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</si>
  <si>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</si>
  <si>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</si>
  <si>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</si>
  <si>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</si>
  <si>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</si>
  <si>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</si>
  <si>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</si>
  <si>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</si>
  <si>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</si>
  <si>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</si>
  <si>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</si>
  <si>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</si>
  <si>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</si>
  <si>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</si>
  <si>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</si>
  <si>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</si>
  <si>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</si>
  <si>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</si>
  <si>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</si>
  <si>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</si>
  <si>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</si>
  <si>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</si>
  <si>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</si>
  <si>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</si>
  <si>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</si>
  <si>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</si>
  <si>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</si>
  <si>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</si>
  <si>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</si>
  <si>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</si>
  <si>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</si>
  <si>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</si>
  <si>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</si>
  <si>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</si>
  <si>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</si>
  <si>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</si>
  <si>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</si>
  <si>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</si>
  <si>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</si>
  <si>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</si>
  <si>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</si>
  <si>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</si>
  <si>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</si>
  <si>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</si>
  <si>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</si>
  <si>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</si>
  <si>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</si>
  <si>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</si>
  <si>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</si>
  <si>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</si>
  <si>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</si>
  <si>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</si>
  <si>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</si>
  <si>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</si>
  <si>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</si>
  <si>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</si>
  <si>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</si>
  <si>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</si>
  <si>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</si>
  <si>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</si>
  <si>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</si>
  <si>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</si>
  <si>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</si>
  <si>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</si>
  <si>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</si>
  <si>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</si>
  <si>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</si>
  <si>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</si>
  <si>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</si>
  <si>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</si>
  <si>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</si>
  <si>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</si>
  <si>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</si>
  <si>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</si>
  <si>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</si>
  <si>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</si>
  <si>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</si>
  <si>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</si>
  <si>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</si>
  <si>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</si>
  <si>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</si>
  <si>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</si>
  <si>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</si>
  <si>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</si>
  <si>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</si>
  <si>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</si>
  <si>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</si>
  <si>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</si>
  <si>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</si>
  <si>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</si>
  <si>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</si>
  <si>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</si>
  <si>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</si>
  <si>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</si>
  <si>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</si>
  <si>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</si>
  <si>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</si>
  <si>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</si>
  <si>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</si>
  <si>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</si>
  <si>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</si>
  <si>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</si>
  <si>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</si>
  <si>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</si>
  <si>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</si>
  <si>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</si>
  <si>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</si>
  <si>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</si>
  <si>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</si>
  <si>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</si>
  <si>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</si>
  <si>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</si>
  <si>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</si>
  <si>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</si>
  <si>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</si>
  <si>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</si>
  <si>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</si>
  <si>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</si>
  <si>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</si>
  <si>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</si>
  <si>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</si>
  <si>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</si>
  <si>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</si>
  <si>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</si>
  <si>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</si>
  <si>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</si>
  <si>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</si>
  <si>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</si>
  <si>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</si>
  <si>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</si>
  <si>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</si>
  <si>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</si>
  <si>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</si>
  <si>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</si>
  <si>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</si>
  <si>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</si>
  <si>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</si>
  <si>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</si>
  <si>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</si>
  <si>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</si>
  <si>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</si>
  <si>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</si>
  <si>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</si>
  <si>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</si>
  <si>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</si>
  <si>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</si>
  <si>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</si>
  <si>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</si>
  <si>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</si>
  <si>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</si>
  <si>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</si>
  <si>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</si>
  <si>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</si>
  <si>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</si>
  <si>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</si>
  <si>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</si>
  <si>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</si>
  <si>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</si>
  <si>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</si>
  <si>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</si>
  <si>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</si>
  <si>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</si>
  <si>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</si>
  <si>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</si>
  <si>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</si>
  <si>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</si>
  <si>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</si>
  <si>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</si>
  <si>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</si>
  <si>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</si>
  <si>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</si>
  <si>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</si>
  <si>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</si>
  <si>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</si>
  <si>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</si>
  <si>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</si>
  <si>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</si>
  <si>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</si>
  <si>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</si>
  <si>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</si>
  <si>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</si>
  <si>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</si>
  <si>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</si>
  <si>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</si>
  <si>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</si>
  <si>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</si>
  <si>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</si>
  <si>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</si>
  <si>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</si>
  <si>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</si>
  <si>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</si>
  <si>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</si>
  <si>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</si>
  <si>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</si>
  <si>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</si>
  <si>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</si>
  <si>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</si>
  <si>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</si>
  <si>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</si>
  <si>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</si>
  <si>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</si>
  <si>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</si>
  <si>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</si>
  <si>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</si>
  <si>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</si>
  <si>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</si>
  <si>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</si>
  <si>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</si>
  <si>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</si>
  <si>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</si>
  <si>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</si>
  <si>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</si>
  <si>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</si>
  <si>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</si>
  <si>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</si>
  <si>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</si>
  <si>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</si>
  <si>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</si>
  <si>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</si>
  <si>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</si>
  <si>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</si>
  <si>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</si>
  <si>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</si>
  <si>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</si>
  <si>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</si>
  <si>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</si>
  <si>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</si>
  <si>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</si>
  <si>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</si>
  <si>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</si>
  <si>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</si>
  <si>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</si>
  <si>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</si>
  <si>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</si>
  <si>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</si>
  <si>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</si>
  <si>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</si>
  <si>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</si>
  <si>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</si>
  <si>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</si>
  <si>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</si>
  <si>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</si>
  <si>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</si>
  <si>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</si>
  <si>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</si>
  <si>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</si>
  <si>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</si>
  <si>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</si>
  <si>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</si>
  <si>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</si>
  <si>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</si>
  <si>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</si>
  <si>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</si>
  <si>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</si>
  <si>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</si>
  <si>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</si>
  <si>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</si>
  <si>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</si>
  <si>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</si>
  <si>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</si>
  <si>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</si>
  <si>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</si>
  <si>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</si>
  <si>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</si>
  <si>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</si>
  <si>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</si>
  <si>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</si>
  <si>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</si>
  <si>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</si>
  <si>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</si>
  <si>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</si>
  <si>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</si>
  <si>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</si>
  <si>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</si>
  <si>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</si>
  <si>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</si>
  <si>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</si>
  <si>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</si>
  <si>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</si>
  <si>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</si>
  <si>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</si>
  <si>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</si>
  <si>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</si>
  <si>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</si>
  <si>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</si>
  <si>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</si>
  <si>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</si>
  <si>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</si>
  <si>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</si>
  <si>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</si>
  <si>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</si>
  <si>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</si>
  <si>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</si>
  <si>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</si>
  <si>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</si>
  <si>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</si>
  <si>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</si>
  <si>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</si>
  <si>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</si>
  <si>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</si>
  <si>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</si>
  <si>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</si>
  <si>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</si>
  <si>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</si>
  <si>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</si>
  <si>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</si>
  <si>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</si>
  <si>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</si>
  <si>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</si>
  <si>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</si>
  <si>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</si>
  <si>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</si>
  <si>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</si>
  <si>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</si>
  <si>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</si>
  <si>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</si>
  <si>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</si>
  <si>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</si>
  <si>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</si>
  <si>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</si>
  <si>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</si>
  <si>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</si>
  <si>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</si>
  <si>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</si>
  <si>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</si>
  <si>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</si>
  <si>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</si>
  <si>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</si>
  <si>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</si>
  <si>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</si>
  <si>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</si>
  <si>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</si>
  <si>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</si>
  <si>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</si>
  <si>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</si>
  <si>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</si>
  <si>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</si>
  <si>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</si>
  <si>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</si>
  <si>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</si>
  <si>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</si>
  <si>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</si>
  <si>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</si>
  <si>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</si>
  <si>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</si>
  <si>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</si>
  <si>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</si>
  <si>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</si>
  <si>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</si>
  <si>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</si>
  <si>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</si>
  <si>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</si>
  <si>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</si>
  <si>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</si>
  <si>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</si>
  <si>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</si>
  <si>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</si>
  <si>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</si>
  <si>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</si>
  <si>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</si>
  <si>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</si>
  <si>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</si>
  <si>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</si>
  <si>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</si>
  <si>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</si>
  <si>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</si>
  <si>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</si>
  <si>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</si>
  <si>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</si>
  <si>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</si>
  <si>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</si>
  <si>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</si>
  <si>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</si>
  <si>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</si>
  <si>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</si>
  <si>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</si>
  <si>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</si>
  <si>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</si>
  <si>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</si>
  <si>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</si>
  <si>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</si>
  <si>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</si>
  <si>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</si>
  <si>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</si>
  <si>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</si>
  <si>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</si>
  <si>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</si>
  <si>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</si>
  <si>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</si>
  <si>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</si>
  <si>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</si>
  <si>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</si>
  <si>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</si>
  <si>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</si>
  <si>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</si>
  <si>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</si>
  <si>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</si>
  <si>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</si>
  <si>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</si>
  <si>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</si>
  <si>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</si>
  <si>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</si>
  <si>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</si>
  <si>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</si>
  <si>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</si>
  <si>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</si>
  <si>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</si>
  <si>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</si>
  <si>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</si>
  <si>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</si>
  <si>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</si>
  <si>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</si>
  <si>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</si>
  <si>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</si>
  <si>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</si>
  <si>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</si>
  <si>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</si>
  <si>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</si>
  <si>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</si>
  <si>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</si>
  <si>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</si>
  <si>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</si>
  <si>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</si>
  <si>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</si>
  <si>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</si>
  <si>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</si>
  <si>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</si>
  <si>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</si>
  <si>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</si>
  <si>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</si>
  <si>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</si>
  <si>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</si>
  <si>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</si>
  <si>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</si>
  <si>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</si>
  <si>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</si>
  <si>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</si>
  <si>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</si>
  <si>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</si>
  <si>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</si>
  <si>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</si>
  <si>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</si>
  <si>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</si>
  <si>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</si>
  <si>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</si>
  <si>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</si>
  <si>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</si>
  <si>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</si>
  <si>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</si>
  <si>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</si>
  <si>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</si>
  <si>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</si>
  <si>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</si>
  <si>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</si>
  <si>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</si>
  <si>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</si>
  <si>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</si>
  <si>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</si>
  <si>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</si>
  <si>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</si>
  <si>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</si>
  <si>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</si>
  <si>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</si>
  <si>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</si>
  <si>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</si>
  <si>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</si>
  <si>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</si>
  <si>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</si>
  <si>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</si>
  <si>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</si>
  <si>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</si>
  <si>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</si>
  <si>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</si>
  <si>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</si>
  <si>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</si>
  <si>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</si>
  <si>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</si>
  <si>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</si>
  <si>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</si>
  <si>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</si>
  <si>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</si>
  <si>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</si>
  <si>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</si>
  <si>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</si>
  <si>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</si>
  <si>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</si>
  <si>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</si>
  <si>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</si>
  <si>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</si>
  <si>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</si>
  <si>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</si>
  <si>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</si>
  <si>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</si>
  <si>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</si>
  <si>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</si>
  <si>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</si>
  <si>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</si>
  <si>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</si>
  <si>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</si>
  <si>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</si>
  <si>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</si>
  <si>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</si>
  <si>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</si>
  <si>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</si>
  <si>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</si>
  <si>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</si>
  <si>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</si>
  <si>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</si>
  <si>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</si>
  <si>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</si>
  <si>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</si>
  <si>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</si>
  <si>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</si>
  <si>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</si>
  <si>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</si>
  <si>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</si>
  <si>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</si>
  <si>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</si>
  <si>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</si>
  <si>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</si>
  <si>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</si>
  <si>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</si>
  <si>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</si>
  <si>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</si>
  <si>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</si>
  <si>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</si>
  <si>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</si>
  <si>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</si>
  <si>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</si>
  <si>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</si>
  <si>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</si>
  <si>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</si>
  <si>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</si>
  <si>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</si>
  <si>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</si>
  <si>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</si>
  <si>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</si>
  <si>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</si>
  <si>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</si>
  <si>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</si>
  <si>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</si>
  <si>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</si>
  <si>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</si>
  <si>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</si>
  <si>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</si>
  <si>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</si>
  <si>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</si>
  <si>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</si>
  <si>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</si>
  <si>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</si>
  <si>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</si>
  <si>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</si>
  <si>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</si>
  <si>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</si>
  <si>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</si>
  <si>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</si>
  <si>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</si>
  <si>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</si>
  <si>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</si>
  <si>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</si>
  <si>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</si>
  <si>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</si>
  <si>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</si>
  <si>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</si>
  <si>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</si>
  <si>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</si>
  <si>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</si>
  <si>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</si>
  <si>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</si>
  <si>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</si>
  <si>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</si>
  <si>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</si>
  <si>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</si>
  <si>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</si>
  <si>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</si>
  <si>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</si>
  <si>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</si>
  <si>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</si>
  <si>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</si>
  <si>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</si>
  <si>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</si>
  <si>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</si>
  <si>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</si>
  <si>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</si>
  <si>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</si>
  <si>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</si>
  <si>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</si>
  <si>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</si>
  <si>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</si>
  <si>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</si>
  <si>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</si>
  <si>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</si>
  <si>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</si>
  <si>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</si>
  <si>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</si>
  <si>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</si>
  <si>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</si>
  <si>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</si>
  <si>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</si>
  <si>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</si>
  <si>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</si>
  <si>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</si>
  <si>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</si>
  <si>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</si>
  <si>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</si>
  <si>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</si>
  <si>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</si>
  <si>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</si>
  <si>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</si>
  <si>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</si>
  <si>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</si>
  <si>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</si>
  <si>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</si>
  <si>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</si>
  <si>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</si>
  <si>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</si>
  <si>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</si>
  <si>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</si>
  <si>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</si>
  <si>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</si>
  <si>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</si>
  <si>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</si>
  <si>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</si>
  <si>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</si>
  <si>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</si>
  <si>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</si>
  <si>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</si>
  <si>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</si>
  <si>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</si>
  <si>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</si>
  <si>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</si>
  <si>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</si>
  <si>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</si>
  <si>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</si>
  <si>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</si>
  <si>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</si>
  <si>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</si>
  <si>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</si>
  <si>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</si>
  <si>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</si>
  <si>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</si>
  <si>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</si>
  <si>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</si>
  <si>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</si>
  <si>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</si>
  <si>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</si>
  <si>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</si>
  <si>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</si>
  <si>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</si>
  <si>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</si>
  <si>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</si>
  <si>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</si>
  <si>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</si>
  <si>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</si>
  <si>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</si>
  <si>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</si>
  <si>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</si>
  <si>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</si>
  <si>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</si>
  <si>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</si>
  <si>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</si>
  <si>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</si>
  <si>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</si>
  <si>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</si>
  <si>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</si>
  <si>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</si>
  <si>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</si>
  <si>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</si>
  <si>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</si>
  <si>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</si>
  <si>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</si>
  <si>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</si>
  <si>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</si>
  <si>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</si>
  <si>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</si>
  <si>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</si>
  <si>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</si>
  <si>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</si>
  <si>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</si>
  <si>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</si>
  <si>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</si>
  <si>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</si>
  <si>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</si>
  <si>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</si>
  <si>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</si>
  <si>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</si>
  <si>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</si>
  <si>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</si>
  <si>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</si>
  <si>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</si>
  <si>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</si>
  <si>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</si>
  <si>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</si>
  <si>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</si>
  <si>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</si>
  <si>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</si>
  <si>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</si>
  <si>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</si>
  <si>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</si>
  <si>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</si>
  <si>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</si>
  <si>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</si>
  <si>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</si>
  <si>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</si>
  <si>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</si>
  <si>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</si>
  <si>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</si>
  <si>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</si>
  <si>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</si>
  <si>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</si>
  <si>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</si>
  <si>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</si>
  <si>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</si>
  <si>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</si>
  <si>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</si>
  <si>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</si>
  <si>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</si>
  <si>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</si>
  <si>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</si>
  <si>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</si>
  <si>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</si>
  <si>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</si>
  <si>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</si>
  <si>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</si>
  <si>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</si>
  <si>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</si>
  <si>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</si>
  <si>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</si>
  <si>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</si>
  <si>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</si>
  <si>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</si>
  <si>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</si>
  <si>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</si>
  <si>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</si>
  <si>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</si>
  <si>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</si>
  <si>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</si>
  <si>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</si>
  <si>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</si>
  <si>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</si>
  <si>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</si>
  <si>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</si>
  <si>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</si>
  <si>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</si>
  <si>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</si>
  <si>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</si>
  <si>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</si>
  <si>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</si>
  <si>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</si>
  <si>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</si>
  <si>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</si>
  <si>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</si>
  <si>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</si>
  <si>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</si>
  <si>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</si>
  <si>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</si>
  <si>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</si>
  <si>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</si>
  <si>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</si>
  <si>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</si>
  <si>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</si>
  <si>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</si>
  <si>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</si>
  <si>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</si>
  <si>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</si>
  <si>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</si>
  <si>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</si>
  <si>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</si>
  <si>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</si>
  <si>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</si>
  <si>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</si>
  <si>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</si>
  <si>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</si>
  <si>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</si>
  <si>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</si>
  <si>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</si>
  <si>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</si>
  <si>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</si>
  <si>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</si>
  <si>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</si>
  <si>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</si>
  <si>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</si>
  <si>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</si>
  <si>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</si>
  <si>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</si>
  <si>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</si>
  <si>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</si>
  <si>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</si>
  <si>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</si>
  <si>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</si>
  <si>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</si>
  <si>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</si>
  <si>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</si>
  <si>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</si>
  <si>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</si>
  <si>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</si>
  <si>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</si>
  <si>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</si>
  <si>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</si>
  <si>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</si>
  <si>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</si>
  <si>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</si>
  <si>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</si>
  <si>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</si>
  <si>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</si>
  <si>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</si>
  <si>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</si>
  <si>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</si>
  <si>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</si>
  <si>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</si>
  <si>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</si>
  <si>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</si>
  <si>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</si>
  <si>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</si>
  <si>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</si>
  <si>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</si>
  <si>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</si>
  <si>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</si>
  <si>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</si>
  <si>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</si>
  <si>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</si>
  <si>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</si>
  <si>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</si>
  <si>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</si>
  <si>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</si>
  <si>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</si>
  <si>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</si>
  <si>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</si>
  <si>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</si>
  <si>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</si>
  <si>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</si>
  <si>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</si>
  <si>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</si>
  <si>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</si>
  <si>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</si>
  <si>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</si>
  <si>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</si>
  <si>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</si>
  <si>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</si>
  <si>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</si>
  <si>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</si>
  <si>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</si>
  <si>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</si>
  <si>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</si>
  <si>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</si>
  <si>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</si>
  <si>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</si>
  <si>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</si>
  <si>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</si>
  <si>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</si>
  <si>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</si>
  <si>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</si>
  <si>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</si>
  <si>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</si>
  <si>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</si>
  <si>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</si>
  <si>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</si>
  <si>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</si>
  <si>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</si>
  <si>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</si>
  <si>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</si>
  <si>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</si>
  <si>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</si>
  <si>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</si>
  <si>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</si>
  <si>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</si>
  <si>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</si>
  <si>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</si>
  <si>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</si>
  <si>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</si>
  <si>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</si>
  <si>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</si>
  <si>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</si>
  <si>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</si>
  <si>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</si>
  <si>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</si>
  <si>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</si>
  <si>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</si>
  <si>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</si>
  <si>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</si>
  <si>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</si>
  <si>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</si>
  <si>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</si>
  <si>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</si>
  <si>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</si>
  <si>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</si>
  <si>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</si>
  <si>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</si>
  <si>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</si>
  <si>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</si>
  <si>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</si>
  <si>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</si>
  <si>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</si>
  <si>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</si>
  <si>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</si>
  <si>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</si>
  <si>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</si>
  <si>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</si>
  <si>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</si>
  <si>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</si>
  <si>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</si>
  <si>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</si>
  <si>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</si>
  <si>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</si>
  <si>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</si>
  <si>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</si>
  <si>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</si>
  <si>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</si>
  <si>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</si>
  <si>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</si>
  <si>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</si>
  <si>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</si>
  <si>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</si>
  <si>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</si>
  <si>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</si>
  <si>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</si>
  <si>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</si>
  <si>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</si>
  <si>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</si>
  <si>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</si>
  <si>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</si>
  <si>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</si>
  <si>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</si>
  <si>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</si>
  <si>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</si>
  <si>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</si>
  <si>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</si>
  <si>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</si>
  <si>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</si>
  <si>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</si>
  <si>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</si>
  <si>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</si>
  <si>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</si>
  <si>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</si>
  <si>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</si>
  <si>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</si>
  <si>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</si>
  <si>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</si>
  <si>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</si>
  <si>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</si>
  <si>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</si>
  <si>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</si>
  <si>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</si>
  <si>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</si>
  <si>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</si>
  <si>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</si>
  <si>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</si>
  <si>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</si>
  <si>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</si>
  <si>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</si>
  <si>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</si>
  <si>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</si>
  <si>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</si>
  <si>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</si>
  <si>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</si>
  <si>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</si>
  <si>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</si>
  <si>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</si>
  <si>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</si>
  <si>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</si>
  <si>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</si>
  <si>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</si>
  <si>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</si>
  <si>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</si>
  <si>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</si>
  <si>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</si>
  <si>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</si>
  <si>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</si>
  <si>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</si>
  <si>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</si>
  <si>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</si>
  <si>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</si>
  <si>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</si>
  <si>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</si>
  <si>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</si>
  <si>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</si>
  <si>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</si>
  <si>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</si>
  <si>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</si>
  <si>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</si>
  <si>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</si>
  <si>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</si>
  <si>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</si>
  <si>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</si>
  <si>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</si>
  <si>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</si>
  <si>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</si>
  <si>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</si>
  <si>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</si>
  <si>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</si>
  <si>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</si>
  <si>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</si>
  <si>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</si>
  <si>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</si>
  <si>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</si>
  <si>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</si>
  <si>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</si>
  <si>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</si>
  <si>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</si>
  <si>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</si>
  <si>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</si>
  <si>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</si>
  <si>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</si>
  <si>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</si>
  <si>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</si>
  <si>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</si>
  <si>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</si>
  <si>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</si>
  <si>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</si>
  <si>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</si>
  <si>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</si>
  <si>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</si>
  <si>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</si>
  <si>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</si>
  <si>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</si>
  <si>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</si>
  <si>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</si>
  <si>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</si>
  <si>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</si>
  <si>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</si>
  <si>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</si>
  <si>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</si>
  <si>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</si>
  <si>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</si>
  <si>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</si>
  <si>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</si>
  <si>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</si>
  <si>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</si>
  <si>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</si>
  <si>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</si>
  <si>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</si>
  <si>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</si>
  <si>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</si>
  <si>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</si>
  <si>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</si>
  <si>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</si>
  <si>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</si>
  <si>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</si>
  <si>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</si>
  <si>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</si>
  <si>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</si>
  <si>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</si>
  <si>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</si>
  <si>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</si>
  <si>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</si>
  <si>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</si>
  <si>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</si>
  <si>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</si>
  <si>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</si>
  <si>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</si>
  <si>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</si>
  <si>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</si>
  <si>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</si>
  <si>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</si>
  <si>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</si>
  <si>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</si>
  <si>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</si>
  <si>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</si>
  <si>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</si>
  <si>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</si>
  <si>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</si>
  <si>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</si>
  <si>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</si>
  <si>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</si>
  <si>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</si>
  <si>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</si>
  <si>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</si>
  <si>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</si>
  <si>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</si>
  <si>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</si>
  <si>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</si>
  <si>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</si>
  <si>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</si>
  <si>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</si>
  <si>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</si>
  <si>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</si>
  <si>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</si>
  <si>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</si>
  <si>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</si>
  <si>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</si>
  <si>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</si>
  <si>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</si>
  <si>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</si>
  <si>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</si>
  <si>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</si>
  <si>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</si>
  <si>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</si>
  <si>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</si>
  <si>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</si>
  <si>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</si>
  <si>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</si>
  <si>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</si>
  <si>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</si>
  <si>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</si>
  <si>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</si>
  <si>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</si>
  <si>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</si>
  <si>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</si>
  <si>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</si>
  <si>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</si>
  <si>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</si>
  <si>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</si>
  <si>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</si>
  <si>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</si>
  <si>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</si>
  <si>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</si>
  <si>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</si>
  <si>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</si>
  <si>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</si>
  <si>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</si>
  <si>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</si>
  <si>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</si>
  <si>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</si>
  <si>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</si>
  <si>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</si>
  <si>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</si>
  <si>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</si>
  <si>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</si>
  <si>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</si>
  <si>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</si>
  <si>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</si>
  <si>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</si>
  <si>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</si>
  <si>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</si>
  <si>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</si>
  <si>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</si>
  <si>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</si>
  <si>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</si>
  <si>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</si>
  <si>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</si>
  <si>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</si>
  <si>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</si>
  <si>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</si>
  <si>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</si>
  <si>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</si>
  <si>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</si>
  <si>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</si>
  <si>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</si>
  <si>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</si>
  <si>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</si>
  <si>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</si>
  <si>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</si>
  <si>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</si>
  <si>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</si>
  <si>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</si>
  <si>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</si>
  <si>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</si>
  <si>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</si>
  <si>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</si>
  <si>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</si>
  <si>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</si>
  <si>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</si>
  <si>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</si>
  <si>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</si>
  <si>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</si>
  <si>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</si>
  <si>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</si>
  <si>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</si>
  <si>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</si>
  <si>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</si>
  <si>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</si>
  <si>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</si>
  <si>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</si>
  <si>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</si>
  <si>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</si>
  <si>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</si>
  <si>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</si>
  <si>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</si>
  <si>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</si>
  <si>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</si>
  <si>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</si>
  <si>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</si>
  <si>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</si>
  <si>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</si>
  <si>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</si>
  <si>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</si>
  <si>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</si>
  <si>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</si>
  <si>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</si>
  <si>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</si>
  <si>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</si>
  <si>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</si>
  <si>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</si>
  <si>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</si>
  <si>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</si>
  <si>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</si>
  <si>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</si>
  <si>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</si>
  <si>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</si>
  <si>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</si>
  <si>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</si>
  <si>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</si>
  <si>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</si>
  <si>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</si>
  <si>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</si>
  <si>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</si>
  <si>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</si>
  <si>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</si>
  <si>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</si>
  <si>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</si>
  <si>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</si>
  <si>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</si>
  <si>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</si>
  <si>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</si>
  <si>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</si>
  <si>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</si>
  <si>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</si>
  <si>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</si>
  <si>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</si>
  <si>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</si>
  <si>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</si>
  <si>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</si>
  <si>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</si>
  <si>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</si>
  <si>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</si>
  <si>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</si>
  <si>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</si>
  <si>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</si>
  <si>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</si>
  <si>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</si>
  <si>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</si>
  <si>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</si>
  <si>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</si>
  <si>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</si>
  <si>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</si>
  <si>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</si>
  <si>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</si>
  <si>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</si>
  <si>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</si>
  <si>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</si>
  <si>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</si>
  <si>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</si>
  <si>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</si>
  <si>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</si>
  <si>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</si>
  <si>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</si>
  <si>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</si>
  <si>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</si>
  <si>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</si>
  <si>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</si>
  <si>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</si>
  <si>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</si>
  <si>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</si>
  <si>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</si>
  <si>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</si>
  <si>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</si>
  <si>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</si>
  <si>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</si>
  <si>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</si>
  <si>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</si>
  <si>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</si>
  <si>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</si>
  <si>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</si>
  <si>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</si>
  <si>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</si>
  <si>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</si>
  <si>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</si>
  <si>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</si>
  <si>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</si>
  <si>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</si>
  <si>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</si>
  <si>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</si>
  <si>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</si>
  <si>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</si>
  <si>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</si>
  <si>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</si>
  <si>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</si>
  <si>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</si>
  <si>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</si>
  <si>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</si>
  <si>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</si>
  <si>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</si>
  <si>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</si>
  <si>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</si>
  <si>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</si>
  <si>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</si>
  <si>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</si>
  <si>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</si>
  <si>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</si>
  <si>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</si>
  <si>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</si>
  <si>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</si>
  <si>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</si>
  <si>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</si>
  <si>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</si>
  <si>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</si>
  <si>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</si>
  <si>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</si>
  <si>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</si>
  <si>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</si>
  <si>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</si>
  <si>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</si>
  <si>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</si>
  <si>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</si>
  <si>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</si>
  <si>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</si>
  <si>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</si>
  <si>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</si>
  <si>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</si>
  <si>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</si>
  <si>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</si>
  <si>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</si>
  <si>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</si>
  <si>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</si>
  <si>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</si>
  <si>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</si>
  <si>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</si>
  <si>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</si>
  <si>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</si>
  <si>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</si>
  <si>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</si>
  <si>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</si>
  <si>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</si>
  <si>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</si>
  <si>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</si>
  <si>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</si>
  <si>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</si>
  <si>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</si>
  <si>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</si>
  <si>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</si>
  <si>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</si>
  <si>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</si>
  <si>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</si>
  <si>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</si>
  <si>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</si>
  <si>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</si>
  <si>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</si>
  <si>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</si>
  <si>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</si>
  <si>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</si>
  <si>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</si>
  <si>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</si>
  <si>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</si>
  <si>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</si>
  <si>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</si>
  <si>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</si>
  <si>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</si>
  <si>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</si>
  <si>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</si>
  <si>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</si>
  <si>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</si>
  <si>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</si>
  <si>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</si>
  <si>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</si>
  <si>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</si>
  <si>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</si>
  <si>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</si>
  <si>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</si>
  <si>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</si>
  <si>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</si>
  <si>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</si>
  <si>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</si>
  <si>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</si>
  <si>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</si>
  <si>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</si>
  <si>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</si>
  <si>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</si>
  <si>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</si>
  <si>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</si>
  <si>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</si>
  <si>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</si>
  <si>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</si>
  <si>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</si>
  <si>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</si>
  <si>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</si>
  <si>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</si>
  <si>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</si>
  <si>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</si>
  <si>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</si>
  <si>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</si>
  <si>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</si>
  <si>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</si>
  <si>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</si>
  <si>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</si>
  <si>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</si>
  <si>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</si>
  <si>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</si>
  <si>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</si>
  <si>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</si>
  <si>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</si>
  <si>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</si>
  <si>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</si>
  <si>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</si>
  <si>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</si>
  <si>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</si>
  <si>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</si>
  <si>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</si>
  <si>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</si>
  <si>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</si>
  <si>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</si>
  <si>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</si>
  <si>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</si>
  <si>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</si>
  <si>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</si>
  <si>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</si>
  <si>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</si>
  <si>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</si>
  <si>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</si>
  <si>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</si>
  <si>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</si>
  <si>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</si>
  <si>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</si>
  <si>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</si>
  <si>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</si>
  <si>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</si>
  <si>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</si>
  <si>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</si>
  <si>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</si>
  <si>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</si>
  <si>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</si>
  <si>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</si>
  <si>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</si>
  <si>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</si>
  <si>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</si>
  <si>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</si>
  <si>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</si>
  <si>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</si>
  <si>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</si>
  <si>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</si>
  <si>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</si>
  <si>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</si>
  <si>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</si>
  <si>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</si>
  <si>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</si>
  <si>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</si>
  <si>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</si>
  <si>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</si>
  <si>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</si>
  <si>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</si>
  <si>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</si>
  <si>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</si>
  <si>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</si>
  <si>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</si>
  <si>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</si>
  <si>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</si>
  <si>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</si>
  <si>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</si>
  <si>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</si>
  <si>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</si>
  <si>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</si>
  <si>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</si>
  <si>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</si>
  <si>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</si>
  <si>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</si>
  <si>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</si>
  <si>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</si>
  <si>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</si>
  <si>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</si>
  <si>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</si>
  <si>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</si>
  <si>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</si>
  <si>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</si>
  <si>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</si>
  <si>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</si>
  <si>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</si>
  <si>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</si>
  <si>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</si>
  <si>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</si>
  <si>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</si>
  <si>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</si>
  <si>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</si>
  <si>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</si>
  <si>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</si>
  <si>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</si>
  <si>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</si>
  <si>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</si>
  <si>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</si>
  <si>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</si>
  <si>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</si>
  <si>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</si>
  <si>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</si>
  <si>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</si>
  <si>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</si>
  <si>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</si>
  <si>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</si>
  <si>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</si>
  <si>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</si>
  <si>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</si>
  <si>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</si>
  <si>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</si>
  <si>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</si>
  <si>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</si>
  <si>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</si>
  <si>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</si>
  <si>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</si>
  <si>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</si>
  <si>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</si>
  <si>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</si>
  <si>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</si>
  <si>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</si>
  <si>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</si>
  <si>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</si>
  <si>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</si>
  <si>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</si>
  <si>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</si>
  <si>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</si>
  <si>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</si>
  <si>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</si>
  <si>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</si>
  <si>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</si>
  <si>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</si>
  <si>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</si>
  <si>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</si>
  <si>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</si>
  <si>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</si>
  <si>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</si>
  <si>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</si>
  <si>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</si>
  <si>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</si>
  <si>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</si>
  <si>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</si>
  <si>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</si>
  <si>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</si>
  <si>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</si>
  <si>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</si>
  <si>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</si>
  <si>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</si>
  <si>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</si>
  <si>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</si>
  <si>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</si>
  <si>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</si>
  <si>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</si>
  <si>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</si>
  <si>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</si>
  <si>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</si>
  <si>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</si>
  <si>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</si>
  <si>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</si>
  <si>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</si>
  <si>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</si>
  <si>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</si>
  <si>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</si>
  <si>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</si>
  <si>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</si>
  <si>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</si>
  <si>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</si>
  <si>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</si>
  <si>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</si>
  <si>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</si>
  <si>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</si>
  <si>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</si>
  <si>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</si>
  <si>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</si>
  <si>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</si>
  <si>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</si>
  <si>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</si>
  <si>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</si>
  <si>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</si>
  <si>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</si>
  <si>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</si>
  <si>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</si>
  <si>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</si>
  <si>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</si>
  <si>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</si>
  <si>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</si>
  <si>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</si>
  <si>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</si>
  <si>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</si>
  <si>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</si>
  <si>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</si>
  <si>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</si>
  <si>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</si>
  <si>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</si>
  <si>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</si>
  <si>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</si>
  <si>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</si>
  <si>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</si>
  <si>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</si>
  <si>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</si>
  <si>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</si>
  <si>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</si>
  <si>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</si>
  <si>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</si>
  <si>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</si>
  <si>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</si>
  <si>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</si>
  <si>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</si>
  <si>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</si>
  <si>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</si>
  <si>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</si>
  <si>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</si>
  <si>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</si>
  <si>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</si>
  <si>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</si>
  <si>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</si>
  <si>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</si>
  <si>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</si>
  <si>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</si>
  <si>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</si>
  <si>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</si>
  <si>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</si>
  <si>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</si>
  <si>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</si>
  <si>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</si>
  <si>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</si>
  <si>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</si>
  <si>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</si>
  <si>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</si>
  <si>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</si>
  <si>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</si>
  <si>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</si>
  <si>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</si>
  <si>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</si>
  <si>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</si>
  <si>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</si>
  <si>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</si>
  <si>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</si>
  <si>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</si>
  <si>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</si>
  <si>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</si>
  <si>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</si>
  <si>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</si>
  <si>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</si>
  <si>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</si>
  <si>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</si>
  <si>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</si>
  <si>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</si>
  <si>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</si>
  <si>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</si>
  <si>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</si>
  <si>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</si>
  <si>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</si>
  <si>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</si>
  <si>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</si>
  <si>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</si>
  <si>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</si>
  <si>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</si>
  <si>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</si>
  <si>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</si>
  <si>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</si>
  <si>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</si>
  <si>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</si>
  <si>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</si>
  <si>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</si>
  <si>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</si>
  <si>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</si>
  <si>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</si>
  <si>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</si>
  <si>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</si>
  <si>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</si>
  <si>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</si>
  <si>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</si>
  <si>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</si>
  <si>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</si>
  <si>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</si>
  <si>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</si>
  <si>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</si>
  <si>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</si>
  <si>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</si>
  <si>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</si>
  <si>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</si>
  <si>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</si>
  <si>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</si>
  <si>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</si>
  <si>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</si>
  <si>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</si>
  <si>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</si>
  <si>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</si>
  <si>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</si>
  <si>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</si>
  <si>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</si>
  <si>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</si>
  <si>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</si>
  <si>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</si>
  <si>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</si>
  <si>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</si>
  <si>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</si>
  <si>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</si>
  <si>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</si>
  <si>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</si>
  <si>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</si>
  <si>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</si>
  <si>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</si>
  <si>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</si>
  <si>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</si>
  <si>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</si>
  <si>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</si>
  <si>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</si>
  <si>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</si>
  <si>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</si>
  <si>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</si>
  <si>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</si>
  <si>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</si>
  <si>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</si>
  <si>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</si>
  <si>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</si>
  <si>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</si>
  <si>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</si>
  <si>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</si>
  <si>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</si>
  <si>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</si>
  <si>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</si>
  <si>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</si>
  <si>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</si>
  <si>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</si>
  <si>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</si>
  <si>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</si>
  <si>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</si>
  <si>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</si>
  <si>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</si>
  <si>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</si>
  <si>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</si>
  <si>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</si>
  <si>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</si>
  <si>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</si>
  <si>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</si>
  <si>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</si>
  <si>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</si>
  <si>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</si>
  <si>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</si>
  <si>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</si>
  <si>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</si>
  <si>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</si>
  <si>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</si>
  <si>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</si>
  <si>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</si>
  <si>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</si>
  <si>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</si>
  <si>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</si>
  <si>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</si>
  <si>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</si>
  <si>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</si>
  <si>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</si>
  <si>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</si>
  <si>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</si>
  <si>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</si>
  <si>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</si>
  <si>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</si>
  <si>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</si>
  <si>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</si>
  <si>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</si>
  <si>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</si>
  <si>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</si>
  <si>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</si>
  <si>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</si>
  <si>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</si>
  <si>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</si>
  <si>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</si>
  <si>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</si>
  <si>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</si>
  <si>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</si>
  <si>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</si>
  <si>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</si>
  <si>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</si>
  <si>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</si>
  <si>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</si>
  <si>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</si>
  <si>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</si>
  <si>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</si>
  <si>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</si>
  <si>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</si>
  <si>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</si>
  <si>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</si>
  <si>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</si>
  <si>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</si>
  <si>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</si>
  <si>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</si>
  <si>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</si>
  <si>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</si>
  <si>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</si>
  <si>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</si>
  <si>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</si>
  <si>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</si>
  <si>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</si>
  <si>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</si>
  <si>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</si>
  <si>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</si>
  <si>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</si>
  <si>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</si>
  <si>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</si>
  <si>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</si>
  <si>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</si>
  <si>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</si>
  <si>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</si>
  <si>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</si>
  <si>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</si>
  <si>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</si>
  <si>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</si>
  <si>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</si>
  <si>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</si>
  <si>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</si>
  <si>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</si>
  <si>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</si>
  <si>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</si>
  <si>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</si>
  <si>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</si>
  <si>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</si>
  <si>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</si>
  <si>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</si>
  <si>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</si>
  <si>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</si>
  <si>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</si>
  <si>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</si>
  <si>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</si>
  <si>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</si>
  <si>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</si>
  <si>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</si>
  <si>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</si>
  <si>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</si>
  <si>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</si>
  <si>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</si>
  <si>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</si>
  <si>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</si>
  <si>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</si>
  <si>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</si>
  <si>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</si>
  <si>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</si>
  <si>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</si>
  <si>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</si>
  <si>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</si>
  <si>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</si>
  <si>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</si>
  <si>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</si>
  <si>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</si>
  <si>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</si>
  <si>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</si>
  <si>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</si>
  <si>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</si>
  <si>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</si>
  <si>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</si>
  <si>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</si>
  <si>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</si>
  <si>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</si>
  <si>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</si>
  <si>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</si>
  <si>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</si>
  <si>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</si>
  <si>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</si>
  <si>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</si>
  <si>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</si>
  <si>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</si>
  <si>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</si>
  <si>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</si>
  <si>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</si>
  <si>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</si>
  <si>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</si>
  <si>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</si>
  <si>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</si>
  <si>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</si>
  <si>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</si>
  <si>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</si>
  <si>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</si>
  <si>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</si>
  <si>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</si>
  <si>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</si>
  <si>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</si>
  <si>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</si>
  <si>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</si>
  <si>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</si>
  <si>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</si>
  <si>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</si>
  <si>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</si>
  <si>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</si>
  <si>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</si>
  <si>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</si>
  <si>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</si>
  <si>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</si>
  <si>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</si>
  <si>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</si>
  <si>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</si>
  <si>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</si>
  <si>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</si>
  <si>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</si>
  <si>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</si>
  <si>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</si>
  <si>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</si>
  <si>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</si>
  <si>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</si>
  <si>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</si>
  <si>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</si>
  <si>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</si>
  <si>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</si>
  <si>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</si>
  <si>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</si>
  <si>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</si>
  <si>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</si>
  <si>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</si>
  <si>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</si>
  <si>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</si>
  <si>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</si>
  <si>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</si>
  <si>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</si>
  <si>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</si>
  <si>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</si>
  <si>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</si>
  <si>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</si>
  <si>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</si>
  <si>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</si>
  <si>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</si>
  <si>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</si>
  <si>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</si>
  <si>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</si>
  <si>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</si>
  <si>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</si>
  <si>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</si>
  <si>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</si>
  <si>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</si>
  <si>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</si>
  <si>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</si>
  <si>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</si>
  <si>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</si>
  <si>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</si>
  <si>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</si>
  <si>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</si>
  <si>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</si>
  <si>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</si>
  <si>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</si>
  <si>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</si>
  <si>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</si>
  <si>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</si>
  <si>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</si>
  <si>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</si>
  <si>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</si>
  <si>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</si>
  <si>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</si>
  <si>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</si>
  <si>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</si>
  <si>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</si>
  <si>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</si>
  <si>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</si>
  <si>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</si>
  <si>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</si>
  <si>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</si>
  <si>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</si>
  <si>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</si>
  <si>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</si>
  <si>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</si>
  <si>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</si>
  <si>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</si>
  <si>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</si>
  <si>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</si>
  <si>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</si>
  <si>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</si>
  <si>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</si>
  <si>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</si>
  <si>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</si>
  <si>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</si>
  <si>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</si>
  <si>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</si>
  <si>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</si>
  <si>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</si>
  <si>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</si>
  <si>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</si>
  <si>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</si>
  <si>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</si>
  <si>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</si>
  <si>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</si>
  <si>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</si>
  <si>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</si>
  <si>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</si>
  <si>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</si>
  <si>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</si>
  <si>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</si>
  <si>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</si>
  <si>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</si>
  <si>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</si>
  <si>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</si>
  <si>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</si>
  <si>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</si>
  <si>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</si>
  <si>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</si>
  <si>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</si>
  <si>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</si>
  <si>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</si>
  <si>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</si>
  <si>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</si>
  <si>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</si>
  <si>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</si>
  <si>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</si>
  <si>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</si>
  <si>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</si>
  <si>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</si>
  <si>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</si>
  <si>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</si>
  <si>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</si>
  <si>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</si>
  <si>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</si>
  <si>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</si>
  <si>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</si>
  <si>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</si>
  <si>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</si>
  <si>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</si>
  <si>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</si>
  <si>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</si>
  <si>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</si>
  <si>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</si>
  <si>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</si>
  <si>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</si>
  <si>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</si>
  <si>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</si>
  <si>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</si>
  <si>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</si>
  <si>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</si>
  <si>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</si>
  <si>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</si>
  <si>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</si>
  <si>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</si>
  <si>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</si>
  <si>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</si>
  <si>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</si>
  <si>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</si>
  <si>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</si>
  <si>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</si>
  <si>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</si>
  <si>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</si>
  <si>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</si>
  <si>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</si>
  <si>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</si>
  <si>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</si>
  <si>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</si>
  <si>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</si>
  <si>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</si>
  <si>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</si>
  <si>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</si>
  <si>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</si>
  <si>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</si>
  <si>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</si>
  <si>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</si>
  <si>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</si>
  <si>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</si>
  <si>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</si>
  <si>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</si>
  <si>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</si>
  <si>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</si>
  <si>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</si>
  <si>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</si>
  <si>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</si>
  <si>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</si>
  <si>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</si>
  <si>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</si>
  <si>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</si>
  <si>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</si>
  <si>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</si>
  <si>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</si>
  <si>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</si>
  <si>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</si>
  <si>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</si>
  <si>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</si>
  <si>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</si>
  <si>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</si>
  <si>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</si>
  <si>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</si>
  <si>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</si>
  <si>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</si>
  <si>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</si>
  <si>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</si>
  <si>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</si>
  <si>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</si>
  <si>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</si>
  <si>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</si>
  <si>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</si>
  <si>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</si>
  <si>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</si>
  <si>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</si>
  <si>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</si>
  <si>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</si>
  <si>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</si>
  <si>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</si>
  <si>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</si>
  <si>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</si>
  <si>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</si>
  <si>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</si>
  <si>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</si>
  <si>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</si>
  <si>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</si>
  <si>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</si>
  <si>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</si>
  <si>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</si>
  <si>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</si>
  <si>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</si>
  <si>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</si>
  <si>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</si>
  <si>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</si>
  <si>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</si>
  <si>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</si>
  <si>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</si>
  <si>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</si>
  <si>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</si>
  <si>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</si>
  <si>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</si>
  <si>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</si>
  <si>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</si>
  <si>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</si>
  <si>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</si>
  <si>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</si>
  <si>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</si>
  <si>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</si>
  <si>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</si>
  <si>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</si>
  <si>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</si>
  <si>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</si>
  <si>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</si>
  <si>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</si>
  <si>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</si>
  <si>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</si>
  <si>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</si>
  <si>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</si>
  <si>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</si>
  <si>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</si>
  <si>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</si>
  <si>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</si>
  <si>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</si>
  <si>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</si>
  <si>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</si>
  <si>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</si>
  <si>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</si>
  <si>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</si>
  <si>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</si>
  <si>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</si>
  <si>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</si>
  <si>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</si>
  <si>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</si>
  <si>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</si>
  <si>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</si>
  <si>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</si>
  <si>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</si>
  <si>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</si>
  <si>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</si>
  <si>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</si>
  <si>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</si>
  <si>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</si>
  <si>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</si>
  <si>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</si>
  <si>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</si>
  <si>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</si>
  <si>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</si>
  <si>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</si>
  <si>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</si>
  <si>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</si>
  <si>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</si>
  <si>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</si>
  <si>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</si>
  <si>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</si>
  <si>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</si>
  <si>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</si>
  <si>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</si>
  <si>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</si>
  <si>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</si>
  <si>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</si>
  <si>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</si>
  <si>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</si>
  <si>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</si>
  <si>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</si>
  <si>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</si>
  <si>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</si>
  <si>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</si>
  <si>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</si>
  <si>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</si>
  <si>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</si>
  <si>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</si>
  <si>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</si>
  <si>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</si>
  <si>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</si>
  <si>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</si>
  <si>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</si>
  <si>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</si>
  <si>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</si>
  <si>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</si>
  <si>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</si>
  <si>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</si>
  <si>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</si>
  <si>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</si>
  <si>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</si>
  <si>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</si>
  <si>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</si>
  <si>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</si>
  <si>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</si>
  <si>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</si>
  <si>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</si>
  <si>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</si>
  <si>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</si>
  <si>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</si>
  <si>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</si>
  <si>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</si>
  <si>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</si>
  <si>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</si>
  <si>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</si>
  <si>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</si>
  <si>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</si>
  <si>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</si>
  <si>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</si>
  <si>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</si>
  <si>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</si>
  <si>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</si>
  <si>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</si>
  <si>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</si>
  <si>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</si>
  <si>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</si>
  <si>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</si>
  <si>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</si>
  <si>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</si>
  <si>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</si>
  <si>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</si>
  <si>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</si>
  <si>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</si>
  <si>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</si>
  <si>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</si>
  <si>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</si>
  <si>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</si>
  <si>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</si>
  <si>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</si>
  <si>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</si>
  <si>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</si>
  <si>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</si>
  <si>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</si>
  <si>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</si>
  <si>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</si>
  <si>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</si>
  <si>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</si>
  <si>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</si>
  <si>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</si>
  <si>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</si>
  <si>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</si>
  <si>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</si>
  <si>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</si>
  <si>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</si>
  <si>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</si>
  <si>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</si>
  <si>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</si>
  <si>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</si>
  <si>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</si>
  <si>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</si>
  <si>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</si>
  <si>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</si>
  <si>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</si>
  <si>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</si>
  <si>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</si>
  <si>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</si>
  <si>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</si>
  <si>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</si>
  <si>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</si>
  <si>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</si>
  <si>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</si>
  <si>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</si>
  <si>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</si>
  <si>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</si>
  <si>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</si>
  <si>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</si>
  <si>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</si>
  <si>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</si>
  <si>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</si>
  <si>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</si>
  <si>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</si>
  <si>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</si>
  <si>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</si>
  <si>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</si>
  <si>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</si>
  <si>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</si>
  <si>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</si>
  <si>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</si>
  <si>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</si>
  <si>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</si>
  <si>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</si>
  <si>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</si>
  <si>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</si>
  <si>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</si>
  <si>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</si>
  <si>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</si>
  <si>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</si>
  <si>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</si>
  <si>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</si>
  <si>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</si>
  <si>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</si>
  <si>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</si>
  <si>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</si>
  <si>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</si>
  <si>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</si>
  <si>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</si>
  <si>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</si>
  <si>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</si>
  <si>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</si>
  <si>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</si>
  <si>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</si>
  <si>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</si>
  <si>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</si>
  <si>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</si>
  <si>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</si>
  <si>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</si>
  <si>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</si>
  <si>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</si>
  <si>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</si>
  <si>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</si>
  <si>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</si>
  <si>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</si>
  <si>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</si>
  <si>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</si>
  <si>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</si>
  <si>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</si>
  <si>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</si>
  <si>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</si>
  <si>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</si>
  <si>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</si>
  <si>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</si>
  <si>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</si>
  <si>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</si>
  <si>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</si>
  <si>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</si>
  <si>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</si>
  <si>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</si>
  <si>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</si>
  <si>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</si>
  <si>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</si>
  <si>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</si>
  <si>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</si>
  <si>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</si>
  <si>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</si>
  <si>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</si>
  <si>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</si>
  <si>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</si>
  <si>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</si>
  <si>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</si>
  <si>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</si>
  <si>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</si>
  <si>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</si>
  <si>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</si>
  <si>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</si>
  <si>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</si>
  <si>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</si>
  <si>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</si>
  <si>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</si>
  <si>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</si>
  <si>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</si>
  <si>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</si>
  <si>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</si>
  <si>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</si>
  <si>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</si>
  <si>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</si>
  <si>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</si>
  <si>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</si>
  <si>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</si>
  <si>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</si>
  <si>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</si>
  <si>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</si>
  <si>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</si>
  <si>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</si>
  <si>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</si>
  <si>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</si>
  <si>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</si>
  <si>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</si>
  <si>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</si>
  <si>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</si>
  <si>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</si>
  <si>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</si>
  <si>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</si>
  <si>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</si>
  <si>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</si>
  <si>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</si>
  <si>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</si>
  <si>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</si>
  <si>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</si>
  <si>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</si>
  <si>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</si>
  <si>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</si>
  <si>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</si>
  <si>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</si>
  <si>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</si>
  <si>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</si>
  <si>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</si>
  <si>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</si>
  <si>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</si>
  <si>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</si>
  <si>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</si>
  <si>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</si>
  <si>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</si>
  <si>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</si>
  <si>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</si>
  <si>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</si>
  <si>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</si>
  <si>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</si>
  <si>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</si>
  <si>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</si>
  <si>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</si>
  <si>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</si>
  <si>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</si>
  <si>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</si>
  <si>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</si>
  <si>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</si>
  <si>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</si>
  <si>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</si>
  <si>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</si>
  <si>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</si>
  <si>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</si>
  <si>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</si>
  <si>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</si>
  <si>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</si>
  <si>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</si>
  <si>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</si>
  <si>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</si>
  <si>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</si>
  <si>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</si>
  <si>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</si>
  <si>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</si>
  <si>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</si>
  <si>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</si>
  <si>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</si>
  <si>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</si>
  <si>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</si>
  <si>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</si>
  <si>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</si>
  <si>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</si>
  <si>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</si>
  <si>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</si>
  <si>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</si>
  <si>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</si>
  <si>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</si>
  <si>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</si>
  <si>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</si>
  <si>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</si>
  <si>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</si>
  <si>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</si>
  <si>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</si>
  <si>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</si>
  <si>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</si>
  <si>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</si>
  <si>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</si>
  <si>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</si>
  <si>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</si>
  <si>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</si>
  <si>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</si>
  <si>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</si>
  <si>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</si>
  <si>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</si>
  <si>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</si>
  <si>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</si>
  <si>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</si>
  <si>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</si>
  <si>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</si>
  <si>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</si>
  <si>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</si>
  <si>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</si>
  <si>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</si>
  <si>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</si>
  <si>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</si>
  <si>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</si>
  <si>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</si>
  <si>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</si>
  <si>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</si>
  <si>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</si>
  <si>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</si>
  <si>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</si>
  <si>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</si>
  <si>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</si>
  <si>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</si>
  <si>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</si>
  <si>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</si>
  <si>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</si>
  <si>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</si>
  <si>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</si>
  <si>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</si>
  <si>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</si>
  <si>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</si>
  <si>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</si>
  <si>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</si>
  <si>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</si>
  <si>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</si>
  <si>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</si>
  <si>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</si>
  <si>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</si>
  <si>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</si>
  <si>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</si>
  <si>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</si>
  <si>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</si>
  <si>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</si>
  <si>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</si>
  <si>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</si>
  <si>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</si>
  <si>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</si>
  <si>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</si>
  <si>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</si>
  <si>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</si>
  <si>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</si>
  <si>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</si>
  <si>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</si>
  <si>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</si>
  <si>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</si>
  <si>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</si>
  <si>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</si>
  <si>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</si>
  <si>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</si>
  <si>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</si>
  <si>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</si>
  <si>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</si>
  <si>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</si>
  <si>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</si>
  <si>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</si>
  <si>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</si>
  <si>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</si>
  <si>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</si>
  <si>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</si>
  <si>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</si>
  <si>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</si>
  <si>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</si>
  <si>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</si>
  <si>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</si>
  <si>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</si>
  <si>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</si>
  <si>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</si>
  <si>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</si>
  <si>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</si>
  <si>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</si>
  <si>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</si>
  <si>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</si>
  <si>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</si>
  <si>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</si>
  <si>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</si>
  <si>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</si>
  <si>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</si>
  <si>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</si>
  <si>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</si>
  <si>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</si>
  <si>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</si>
  <si>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</si>
  <si>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</si>
  <si>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</si>
  <si>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</si>
  <si>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</si>
  <si>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</si>
  <si>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</si>
  <si>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</si>
  <si>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</si>
  <si>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</si>
  <si>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</si>
  <si>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</si>
  <si>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</si>
  <si>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</si>
  <si>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</si>
  <si>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</si>
  <si>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</si>
  <si>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</si>
  <si>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</si>
  <si>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</si>
  <si>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</si>
  <si>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</si>
  <si>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</si>
  <si>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</si>
  <si>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</si>
  <si>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</si>
  <si>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</si>
  <si>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</si>
  <si>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</si>
  <si>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</si>
  <si>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</si>
  <si>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</si>
  <si>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</si>
  <si>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</si>
  <si>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</si>
  <si>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</si>
  <si>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</si>
  <si>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</si>
  <si>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</si>
  <si>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</si>
  <si>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</si>
  <si>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</si>
  <si>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</si>
  <si>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</si>
  <si>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</si>
  <si>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</si>
  <si>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</si>
  <si>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</si>
  <si>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</si>
  <si>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</si>
  <si>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</si>
  <si>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</si>
  <si>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</si>
  <si>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</si>
  <si>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</si>
  <si>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</si>
  <si>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</si>
  <si>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</si>
  <si>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</si>
  <si>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</si>
  <si>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</si>
  <si>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</si>
  <si>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</si>
  <si>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</si>
  <si>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</si>
  <si>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</si>
  <si>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</si>
  <si>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</si>
  <si>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</si>
  <si>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</si>
  <si>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</si>
  <si>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</si>
  <si>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</si>
  <si>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</si>
  <si>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</si>
  <si>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</si>
  <si>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</si>
  <si>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</si>
  <si>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</si>
  <si>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</si>
  <si>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</si>
  <si>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</si>
  <si>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</si>
  <si>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</si>
  <si>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</si>
  <si>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</si>
  <si>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</si>
  <si>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</si>
  <si>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</si>
  <si>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</si>
  <si>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</si>
  <si>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</si>
  <si>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</si>
  <si>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</si>
  <si>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</si>
  <si>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</si>
  <si>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</si>
  <si>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</si>
  <si>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</si>
  <si>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</si>
  <si>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</si>
  <si>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</si>
  <si>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</si>
  <si>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</si>
  <si>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</si>
  <si>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</si>
  <si>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</si>
  <si>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</si>
  <si>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</si>
  <si>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</si>
  <si>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</si>
  <si>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</si>
  <si>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</si>
  <si>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</si>
  <si>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</si>
  <si>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</si>
  <si>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</si>
  <si>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</si>
  <si>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</si>
  <si>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</si>
  <si>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</si>
  <si>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</si>
  <si>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</si>
  <si>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</si>
  <si>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</si>
  <si>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</si>
  <si>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</si>
  <si>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</si>
  <si>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</si>
  <si>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</si>
  <si>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</si>
  <si>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</si>
  <si>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</si>
  <si>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</si>
  <si>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</si>
  <si>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</si>
  <si>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</si>
  <si>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</si>
  <si>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</si>
  <si>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</si>
  <si>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</si>
  <si>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</si>
  <si>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</si>
  <si>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</si>
  <si>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</si>
  <si>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</si>
  <si>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</si>
  <si>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</si>
  <si>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</si>
  <si>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</si>
  <si>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</si>
  <si>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</si>
  <si>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</si>
  <si>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</si>
  <si>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</si>
  <si>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</si>
  <si>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</si>
  <si>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</si>
  <si>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</si>
  <si>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</si>
  <si>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</si>
  <si>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</si>
  <si>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</si>
  <si>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</si>
  <si>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</si>
  <si>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</si>
  <si>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</si>
  <si>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</si>
  <si>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</si>
  <si>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</si>
  <si>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</si>
  <si>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</si>
  <si>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</si>
  <si>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</si>
  <si>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</si>
  <si>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</si>
  <si>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</si>
  <si>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</si>
  <si>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</si>
  <si>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</si>
  <si>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</si>
  <si>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</si>
  <si>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</si>
  <si>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</si>
  <si>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</si>
  <si>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</si>
  <si>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</si>
  <si>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</si>
  <si>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</si>
  <si>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</si>
  <si>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</si>
  <si>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</si>
  <si>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</si>
  <si>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</si>
  <si>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</si>
  <si>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</si>
  <si>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</si>
  <si>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</si>
  <si>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</si>
  <si>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</si>
  <si>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</si>
  <si>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</si>
  <si>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</si>
  <si>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</si>
  <si>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</si>
  <si>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</si>
  <si>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</si>
  <si>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</si>
  <si>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</si>
  <si>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</si>
  <si>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</si>
  <si>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</si>
  <si>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</si>
  <si>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</si>
  <si>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</si>
  <si>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</si>
  <si>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</si>
  <si>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</si>
  <si>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</si>
  <si>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</si>
  <si>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</si>
  <si>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</si>
  <si>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</si>
  <si>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</si>
  <si>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</si>
  <si>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</si>
  <si>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</si>
  <si>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</si>
  <si>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</si>
  <si>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</si>
  <si>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</si>
  <si>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</si>
  <si>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</si>
  <si>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</si>
  <si>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</si>
  <si>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</si>
  <si>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</si>
  <si>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</si>
  <si>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</si>
  <si>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</si>
  <si>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</si>
  <si>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</si>
  <si>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</si>
  <si>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</si>
  <si>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</si>
  <si>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</si>
  <si>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</si>
  <si>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</si>
  <si>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</si>
  <si>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</si>
  <si>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</si>
  <si>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</si>
  <si>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</si>
  <si>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</si>
  <si>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</si>
  <si>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</si>
  <si>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</si>
  <si>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</si>
  <si>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</si>
  <si>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</si>
  <si>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</si>
  <si>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</si>
  <si>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</si>
  <si>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</si>
  <si>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</si>
  <si>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</si>
  <si>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</si>
  <si>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</si>
  <si>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</si>
  <si>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</si>
  <si>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</si>
  <si>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</si>
  <si>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</si>
  <si>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</si>
  <si>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</si>
  <si>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</si>
  <si>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</si>
  <si>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</si>
  <si>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</si>
  <si>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</si>
  <si>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</si>
  <si>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</si>
  <si>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</si>
  <si>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</si>
  <si>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</si>
  <si>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</si>
  <si>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</si>
  <si>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</si>
  <si>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</si>
  <si>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</si>
  <si>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</si>
  <si>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</si>
  <si>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</si>
  <si>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</si>
  <si>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</si>
  <si>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</si>
  <si>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</si>
  <si>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</si>
  <si>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</si>
  <si>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</si>
  <si>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</si>
  <si>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</si>
  <si>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</si>
  <si>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</si>
  <si>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</si>
  <si>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</si>
  <si>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</si>
  <si>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</si>
  <si>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</si>
  <si>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</si>
  <si>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</si>
  <si>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</si>
  <si>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</si>
  <si>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</si>
  <si>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</si>
  <si>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</si>
  <si>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</si>
  <si>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</si>
  <si>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</si>
  <si>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</si>
  <si>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</si>
  <si>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</si>
  <si>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</si>
  <si>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</si>
  <si>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</si>
  <si>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</si>
  <si>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</si>
  <si>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</si>
  <si>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</si>
  <si>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</si>
  <si>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</si>
  <si>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</si>
  <si>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</si>
  <si>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</si>
  <si>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</si>
  <si>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</si>
  <si>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</si>
  <si>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</si>
  <si>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</si>
  <si>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</si>
  <si>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</si>
  <si>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</si>
  <si>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</si>
  <si>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</si>
  <si>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</si>
  <si>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</si>
  <si>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</si>
  <si>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</si>
  <si>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</si>
  <si>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</si>
  <si>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</si>
  <si>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</si>
  <si>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</si>
  <si>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</si>
  <si>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</si>
  <si>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</si>
  <si>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</si>
  <si>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</si>
  <si>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</si>
  <si>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</si>
  <si>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</si>
  <si>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</si>
  <si>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</si>
  <si>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</si>
  <si>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</si>
  <si>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</si>
  <si>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</si>
  <si>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</si>
  <si>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</si>
  <si>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</si>
  <si>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</si>
  <si>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</si>
  <si>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</si>
  <si>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</si>
  <si>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</si>
  <si>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</si>
  <si>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</si>
  <si>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</si>
  <si>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</si>
  <si>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</si>
  <si>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</si>
  <si>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</si>
  <si>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</si>
  <si>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</si>
  <si>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</si>
  <si>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</si>
  <si>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</si>
  <si>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</si>
  <si>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</si>
  <si>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</si>
  <si>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</si>
  <si>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</si>
  <si>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</si>
  <si>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</si>
  <si>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</si>
  <si>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</si>
  <si>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</si>
  <si>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</si>
  <si>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</si>
  <si>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</si>
  <si>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</si>
  <si>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</si>
  <si>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</si>
  <si>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</si>
  <si>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</si>
  <si>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</si>
  <si>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</si>
  <si>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</si>
  <si>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</si>
  <si>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</si>
  <si>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</si>
  <si>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</si>
  <si>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</si>
  <si>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</si>
  <si>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</si>
  <si>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</si>
  <si>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</si>
  <si>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</si>
  <si>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</si>
  <si>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</si>
  <si>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</si>
  <si>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</si>
  <si>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</si>
  <si>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</si>
  <si>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</si>
  <si>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</si>
  <si>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</si>
  <si>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</si>
  <si>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</si>
  <si>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</si>
  <si>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</si>
  <si>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</si>
  <si>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</si>
  <si>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</si>
  <si>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</si>
  <si>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</si>
  <si>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</si>
  <si>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</si>
  <si>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</si>
  <si>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</si>
  <si>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</si>
  <si>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</si>
  <si>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</si>
  <si>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</si>
  <si>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</si>
  <si>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</si>
  <si>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</si>
  <si>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</si>
  <si>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</si>
  <si>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</si>
  <si>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</si>
  <si>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</si>
  <si>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</si>
  <si>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</si>
  <si>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</si>
  <si>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</si>
  <si>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</si>
  <si>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</si>
  <si>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</si>
  <si>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</si>
  <si>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</si>
  <si>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</si>
  <si>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</si>
  <si>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</si>
  <si>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</si>
  <si>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</si>
  <si>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</si>
  <si>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</si>
  <si>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</si>
  <si>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</si>
  <si>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</si>
  <si>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</si>
  <si>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</si>
  <si>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</si>
  <si>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</si>
  <si>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</si>
  <si>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</si>
  <si>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</si>
  <si>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</si>
  <si>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</si>
  <si>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</si>
  <si>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</si>
  <si>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</si>
  <si>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</si>
  <si>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</si>
  <si>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</si>
  <si>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</si>
  <si>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</si>
  <si>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</si>
  <si>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</si>
  <si>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</si>
  <si>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</si>
  <si>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</si>
  <si>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</si>
  <si>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</si>
  <si>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</si>
  <si>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</si>
  <si>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</si>
  <si>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</si>
  <si>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</si>
  <si>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</si>
  <si>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</si>
  <si>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</si>
  <si>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</si>
  <si>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</si>
  <si>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</si>
  <si>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</si>
  <si>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</si>
  <si>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</si>
  <si>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</si>
  <si>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</si>
  <si>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</si>
  <si>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</si>
  <si>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</si>
  <si>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</si>
  <si>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</si>
  <si>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</si>
  <si>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</si>
  <si>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</si>
  <si>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</si>
  <si>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</si>
  <si>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</si>
  <si>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</si>
  <si>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</si>
  <si>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</si>
  <si>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</si>
  <si>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</si>
  <si>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</si>
  <si>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</si>
  <si>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</si>
  <si>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</si>
  <si>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</si>
  <si>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</si>
  <si>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</si>
  <si>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</si>
  <si>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</si>
  <si>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</si>
  <si>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</si>
  <si>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</si>
  <si>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</si>
  <si>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</si>
  <si>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</si>
  <si>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</si>
  <si>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</si>
  <si>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</si>
  <si>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</si>
  <si>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</si>
  <si>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</si>
  <si>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</si>
  <si>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</si>
  <si>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</si>
  <si>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</si>
  <si>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</si>
  <si>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</si>
  <si>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</si>
  <si>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</si>
  <si>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</si>
  <si>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</si>
  <si>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</si>
  <si>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</si>
  <si>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</si>
  <si>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</si>
  <si>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</si>
  <si>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</si>
  <si>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</si>
  <si>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</si>
  <si>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</si>
  <si>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</si>
  <si>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</si>
  <si>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</si>
  <si>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</si>
  <si>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</si>
  <si>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</si>
  <si>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</si>
  <si>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</si>
  <si>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</si>
  <si>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</si>
  <si>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</si>
  <si>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</si>
  <si>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</si>
  <si>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</si>
  <si>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</si>
  <si>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</si>
  <si>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</si>
  <si>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</si>
  <si>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</si>
  <si>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</si>
  <si>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</si>
  <si>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</si>
  <si>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</si>
  <si>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</si>
  <si>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</si>
  <si>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</si>
  <si>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</si>
  <si>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</si>
  <si>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</si>
  <si>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</si>
  <si>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</si>
  <si>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</si>
  <si>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</si>
  <si>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</si>
  <si>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</si>
  <si>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</si>
  <si>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</si>
  <si>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</si>
  <si>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</si>
  <si>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</si>
  <si>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</si>
  <si>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</si>
  <si>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</si>
  <si>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</si>
  <si>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</si>
  <si>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</si>
  <si>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</si>
  <si>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</si>
  <si>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</si>
  <si>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</si>
  <si>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</si>
  <si>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</si>
  <si>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</si>
  <si>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</si>
  <si>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</si>
  <si>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</si>
  <si>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</si>
  <si>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</si>
  <si>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</si>
  <si>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</si>
  <si>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</si>
  <si>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</si>
  <si>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</si>
  <si>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</si>
  <si>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</si>
  <si>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</si>
  <si>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</si>
  <si>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</si>
  <si>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</si>
  <si>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</si>
  <si>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</si>
  <si>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</si>
  <si>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</si>
  <si>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</si>
  <si>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</si>
  <si>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</si>
  <si>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</si>
  <si>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</si>
  <si>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</si>
  <si>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</si>
  <si>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</si>
  <si>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</si>
  <si>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</si>
  <si>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</si>
  <si>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</si>
  <si>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</si>
  <si>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</si>
  <si>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</si>
  <si>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</si>
  <si>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</si>
  <si>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</si>
  <si>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</si>
  <si>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</si>
  <si>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</si>
  <si>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</si>
  <si>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</si>
  <si>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</si>
  <si>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</si>
  <si>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</si>
  <si>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</si>
  <si>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</si>
  <si>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</si>
  <si>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</si>
  <si>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</si>
  <si>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</si>
  <si>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</si>
  <si>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</si>
  <si>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</si>
  <si>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</si>
  <si>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</si>
  <si>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</si>
  <si>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</si>
  <si>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</si>
  <si>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</si>
  <si>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</si>
  <si>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</si>
  <si>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</si>
  <si>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</si>
  <si>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</si>
  <si>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</si>
  <si>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</si>
  <si>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</si>
  <si>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</si>
  <si>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</si>
  <si>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</si>
  <si>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</si>
  <si>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</si>
  <si>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</si>
  <si>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</si>
  <si>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</si>
  <si>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</si>
  <si>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</si>
  <si>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</si>
  <si>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</si>
  <si>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</si>
  <si>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</si>
  <si>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</si>
  <si>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</si>
  <si>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</si>
  <si>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</si>
  <si>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</si>
  <si>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</si>
  <si>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</si>
  <si>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</si>
  <si>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</si>
  <si>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</si>
  <si>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</si>
  <si>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</si>
  <si>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</si>
  <si>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</si>
  <si>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</si>
  <si>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</si>
  <si>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</si>
  <si>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</si>
  <si>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</si>
  <si>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</si>
  <si>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</si>
  <si>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</si>
  <si>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</si>
  <si>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</si>
  <si>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</si>
  <si>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</si>
  <si>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</si>
  <si>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</si>
  <si>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</si>
  <si>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</si>
  <si>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</si>
  <si>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</si>
  <si>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</si>
  <si>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</si>
  <si>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</si>
  <si>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</si>
  <si>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</si>
  <si>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</si>
  <si>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</si>
  <si>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</si>
  <si>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</si>
  <si>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</si>
  <si>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</si>
  <si>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</si>
  <si>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</si>
  <si>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</si>
  <si>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</si>
  <si>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</si>
  <si>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</si>
  <si>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</si>
  <si>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</si>
  <si>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</si>
  <si>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</si>
  <si>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</si>
  <si>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</si>
  <si>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</si>
  <si>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</si>
  <si>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</si>
  <si>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</si>
  <si>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</si>
  <si>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</si>
  <si>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</si>
  <si>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</si>
  <si>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</si>
  <si>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</si>
  <si>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</si>
  <si>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</si>
  <si>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</si>
  <si>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</si>
  <si>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</si>
  <si>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</si>
  <si>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</si>
  <si>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</si>
  <si>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</si>
  <si>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</si>
  <si>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</si>
  <si>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</si>
  <si>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</si>
  <si>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</si>
  <si>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</si>
  <si>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</si>
  <si>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</si>
  <si>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</si>
  <si>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</si>
  <si>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</si>
  <si>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</si>
  <si>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</si>
  <si>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</si>
  <si>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</si>
  <si>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</si>
  <si>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</si>
  <si>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</si>
  <si>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</si>
  <si>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</si>
  <si>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</si>
  <si>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</si>
  <si>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</si>
  <si>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</si>
  <si>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</si>
  <si>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</si>
  <si>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</si>
  <si>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</si>
  <si>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</si>
  <si>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</si>
  <si>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</si>
  <si>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</si>
  <si>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</si>
  <si>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</si>
  <si>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</si>
  <si>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</si>
  <si>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</si>
  <si>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</si>
  <si>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</si>
  <si>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</si>
  <si>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</si>
  <si>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</si>
  <si>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</si>
  <si>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</si>
  <si>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</si>
  <si>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</si>
  <si>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</si>
  <si>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</si>
  <si>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</si>
  <si>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</si>
  <si>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</si>
  <si>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</si>
  <si>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</si>
  <si>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</si>
  <si>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</si>
  <si>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</si>
  <si>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</si>
  <si>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</si>
  <si>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</si>
  <si>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</si>
  <si>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</si>
  <si>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</si>
  <si>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</si>
  <si>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</si>
  <si>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</si>
  <si>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</si>
  <si>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</si>
  <si>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</si>
  <si>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</si>
  <si>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</si>
  <si>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</si>
  <si>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</si>
  <si>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</si>
  <si>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</si>
  <si>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</si>
  <si>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</si>
  <si>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</si>
  <si>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</si>
  <si>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</si>
  <si>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</si>
  <si>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</si>
  <si>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</si>
  <si>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</si>
  <si>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</si>
  <si>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</si>
  <si>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</si>
  <si>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</si>
  <si>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</si>
  <si>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</si>
  <si>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</si>
  <si>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</si>
  <si>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</si>
  <si>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</si>
  <si>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</si>
  <si>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</si>
  <si>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</si>
  <si>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</si>
  <si>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</si>
  <si>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</si>
  <si>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</si>
  <si>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</si>
  <si>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</si>
  <si>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</si>
  <si>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</si>
  <si>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</si>
  <si>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</si>
  <si>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</si>
  <si>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</si>
  <si>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</si>
  <si>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</si>
  <si>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</si>
  <si>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</si>
  <si>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</si>
  <si>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</si>
  <si>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</si>
  <si>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</si>
  <si>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</si>
  <si>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</si>
  <si>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</si>
  <si>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</si>
  <si>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</si>
  <si>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</si>
  <si>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</si>
  <si>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</si>
  <si>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</si>
  <si>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</si>
  <si>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</si>
  <si>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</si>
  <si>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</si>
  <si>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</si>
  <si>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</si>
  <si>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</si>
  <si>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</si>
  <si>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</si>
  <si>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</si>
  <si>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</si>
  <si>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</si>
  <si>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</si>
  <si>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</si>
  <si>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</si>
  <si>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</si>
  <si>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</si>
  <si>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</si>
  <si>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</si>
  <si>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</si>
  <si>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</si>
  <si>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</si>
  <si>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</si>
  <si>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</si>
  <si>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</si>
  <si>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</si>
  <si>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</si>
  <si>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</si>
  <si>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</si>
  <si>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</si>
  <si>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</si>
  <si>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</si>
  <si>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</si>
  <si>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</si>
  <si>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</si>
  <si>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</si>
  <si>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</si>
  <si>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</si>
  <si>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</si>
  <si>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</si>
  <si>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</si>
  <si>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</si>
  <si>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</si>
  <si>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</si>
  <si>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</si>
  <si>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</si>
  <si>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</si>
  <si>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</si>
  <si>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</si>
  <si>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</si>
  <si>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</si>
  <si>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</si>
  <si>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</si>
  <si>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</si>
  <si>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</si>
  <si>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</si>
  <si>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</si>
  <si>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</si>
  <si>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</si>
  <si>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</si>
  <si>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</si>
  <si>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</si>
  <si>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</si>
  <si>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</si>
  <si>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</si>
  <si>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</si>
  <si>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</si>
  <si>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</si>
  <si>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</si>
  <si>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</si>
  <si>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</si>
  <si>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</si>
  <si>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</si>
  <si>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</si>
  <si>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</si>
  <si>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</si>
  <si>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</si>
  <si>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</si>
  <si>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</si>
  <si>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</si>
  <si>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</si>
  <si>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</si>
  <si>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</si>
  <si>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</si>
  <si>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</si>
  <si>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</si>
  <si>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</si>
  <si>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</si>
  <si>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</si>
  <si>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</si>
  <si>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</si>
  <si>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</si>
  <si>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</si>
  <si>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</si>
  <si>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</si>
  <si>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</si>
  <si>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</si>
  <si>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</si>
  <si>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</si>
  <si>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</si>
  <si>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</si>
  <si>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</si>
  <si>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</si>
  <si>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</si>
  <si>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</si>
  <si>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</si>
  <si>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</si>
  <si>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</si>
  <si>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</si>
  <si>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</si>
  <si>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</si>
  <si>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</si>
  <si>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</si>
  <si>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</si>
  <si>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</si>
  <si>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</si>
  <si>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</si>
  <si>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</si>
  <si>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</si>
  <si>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</si>
  <si>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</si>
  <si>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</si>
  <si>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</si>
  <si>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</si>
  <si>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</si>
  <si>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</si>
  <si>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</si>
  <si>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</si>
  <si>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</si>
  <si>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</si>
  <si>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</si>
  <si>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</si>
  <si>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</si>
  <si>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</si>
  <si>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</si>
  <si>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</si>
  <si>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</si>
  <si>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</si>
  <si>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</si>
  <si>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</si>
  <si>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</si>
  <si>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</si>
  <si>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</si>
  <si>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</si>
  <si>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</si>
  <si>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</si>
  <si>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</si>
  <si>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</si>
  <si>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</si>
  <si>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</si>
  <si>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</si>
  <si>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</si>
  <si>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</si>
  <si>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</si>
  <si>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</si>
  <si>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</si>
  <si>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</si>
  <si>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</si>
  <si>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</si>
  <si>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</si>
  <si>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</si>
  <si>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</si>
  <si>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</si>
  <si>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</si>
  <si>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</si>
  <si>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</si>
  <si>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</si>
  <si>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</si>
  <si>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</si>
  <si>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</si>
  <si>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</si>
  <si>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</si>
  <si>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</si>
  <si>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</si>
  <si>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</si>
  <si>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</si>
  <si>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</si>
  <si>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</si>
  <si>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</si>
  <si>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</si>
  <si>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</si>
  <si>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</si>
  <si>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</si>
  <si>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</si>
  <si>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</si>
  <si>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</si>
  <si>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</si>
  <si>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</si>
  <si>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</si>
  <si>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</si>
  <si>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</si>
  <si>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</si>
  <si>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</si>
  <si>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</si>
  <si>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</si>
  <si>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</si>
  <si>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</si>
  <si>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</si>
  <si>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</si>
  <si>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</si>
  <si>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</si>
  <si>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</si>
  <si>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</si>
  <si>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</si>
  <si>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</si>
  <si>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</si>
  <si>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</si>
  <si>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</si>
  <si>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</si>
  <si>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</si>
  <si>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</si>
  <si>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</si>
  <si>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</si>
  <si>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</si>
  <si>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</si>
  <si>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</si>
  <si>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</si>
  <si>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</si>
  <si>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</si>
  <si>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</si>
  <si>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</si>
  <si>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</si>
  <si>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</si>
  <si>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</si>
  <si>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</si>
  <si>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</si>
  <si>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</si>
  <si>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</si>
  <si>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</si>
  <si>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</si>
  <si>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</si>
  <si>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</si>
  <si>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</si>
  <si>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</si>
  <si>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</si>
  <si>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</si>
  <si>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</si>
  <si>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</si>
  <si>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</si>
  <si>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</si>
  <si>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</si>
  <si>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</si>
  <si>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</si>
  <si>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</si>
  <si>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</si>
  <si>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</si>
  <si>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</si>
  <si>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</si>
  <si>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</si>
  <si>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</si>
  <si>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</si>
  <si>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</si>
  <si>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</si>
  <si>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</si>
  <si>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</si>
  <si>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</si>
  <si>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</si>
  <si>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</si>
  <si>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</si>
  <si>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</si>
  <si>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</si>
  <si>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</si>
  <si>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</si>
  <si>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</si>
  <si>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</si>
  <si>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</si>
  <si>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</si>
  <si>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</si>
  <si>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</si>
  <si>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</si>
  <si>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</si>
  <si>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</si>
  <si>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</si>
  <si>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</si>
  <si>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</si>
  <si>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</si>
  <si>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</si>
  <si>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</si>
  <si>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</si>
  <si>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</si>
  <si>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</si>
  <si>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</si>
  <si>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</si>
  <si>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</si>
  <si>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</si>
  <si>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</si>
  <si>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</si>
  <si>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</si>
  <si>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</si>
  <si>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</si>
  <si>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</si>
  <si>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</si>
  <si>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</si>
  <si>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</si>
  <si>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</si>
  <si>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</si>
  <si>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</si>
  <si>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</si>
  <si>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</si>
  <si>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</si>
  <si>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</si>
  <si>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</si>
  <si>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</si>
  <si>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</si>
  <si>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</si>
  <si>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</si>
  <si>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</si>
  <si>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</si>
  <si>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</si>
  <si>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</si>
  <si>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</si>
  <si>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</si>
  <si>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</si>
  <si>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</si>
  <si>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</si>
  <si>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</si>
  <si>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</si>
  <si>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</si>
  <si>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</si>
  <si>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</si>
  <si>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</si>
  <si>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</si>
  <si>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</si>
  <si>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</si>
  <si>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</si>
  <si>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</si>
  <si>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</si>
  <si>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</si>
  <si>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</si>
  <si>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</si>
  <si>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</si>
  <si>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</si>
  <si>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</si>
  <si>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</si>
  <si>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</si>
  <si>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</si>
  <si>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</si>
  <si>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</si>
  <si>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</si>
  <si>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</si>
  <si>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</si>
  <si>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</si>
  <si>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</si>
  <si>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</si>
  <si>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</si>
  <si>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</si>
  <si>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</si>
  <si>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</si>
  <si>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</si>
  <si>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</si>
  <si>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</si>
  <si>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</si>
  <si>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</si>
  <si>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</si>
  <si>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</si>
  <si>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</si>
  <si>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</si>
  <si>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</si>
  <si>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</si>
  <si>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</si>
  <si>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</si>
  <si>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</si>
  <si>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</si>
  <si>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</si>
  <si>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</si>
  <si>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</si>
  <si>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</si>
  <si>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</si>
  <si>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</si>
  <si>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</si>
  <si>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</si>
  <si>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</si>
  <si>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</si>
  <si>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</si>
  <si>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</si>
  <si>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</si>
  <si>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</si>
  <si>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</si>
  <si>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</si>
  <si>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</si>
  <si>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</si>
  <si>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</si>
  <si>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</si>
  <si>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</si>
  <si>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</si>
  <si>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</si>
  <si>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</si>
  <si>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</si>
  <si>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</si>
  <si>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</si>
  <si>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</si>
  <si>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</si>
  <si>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</si>
  <si>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</si>
  <si>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</si>
  <si>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</si>
  <si>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</si>
  <si>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</si>
  <si>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</si>
  <si>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</si>
  <si>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</si>
  <si>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</si>
  <si>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</si>
  <si>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</si>
  <si>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</si>
  <si>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</si>
  <si>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</si>
  <si>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</si>
  <si>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</si>
  <si>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</si>
  <si>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</si>
  <si>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</si>
  <si>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</si>
  <si>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</si>
  <si>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</si>
  <si>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</si>
  <si>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</si>
  <si>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</si>
  <si>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</si>
  <si>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</si>
  <si>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</si>
  <si>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</si>
  <si>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</si>
  <si>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</si>
  <si>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</si>
  <si>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</si>
  <si>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</si>
  <si>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</si>
  <si>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</si>
  <si>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</si>
  <si>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</si>
  <si>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</si>
  <si>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</si>
  <si>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</si>
  <si>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</si>
  <si>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</si>
  <si>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</si>
  <si>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</si>
  <si>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</si>
  <si>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</si>
  <si>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</si>
  <si>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</si>
  <si>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</si>
  <si>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</si>
  <si>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</si>
  <si>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</si>
  <si>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</si>
  <si>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</si>
  <si>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</si>
  <si>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</si>
  <si>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</si>
  <si>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</si>
  <si>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</si>
  <si>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</si>
  <si>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</si>
  <si>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</si>
  <si>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</si>
  <si>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</si>
  <si>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</si>
  <si>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</si>
  <si>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</si>
  <si>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</si>
  <si>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</si>
  <si>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</si>
  <si>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</si>
  <si>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</si>
  <si>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</si>
  <si>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</si>
  <si>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</si>
  <si>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</si>
  <si>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</si>
  <si>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</si>
  <si>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</si>
  <si>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</si>
  <si>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</si>
  <si>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</si>
  <si>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</si>
  <si>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</si>
  <si>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</si>
  <si>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</si>
  <si>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</si>
  <si>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</si>
  <si>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</si>
  <si>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</si>
  <si>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</si>
  <si>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</si>
  <si>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</si>
  <si>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</si>
  <si>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</si>
  <si>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</si>
  <si>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</si>
  <si>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</si>
  <si>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</si>
  <si>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</si>
  <si>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</si>
  <si>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</si>
  <si>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</si>
  <si>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</si>
  <si>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</si>
  <si>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</si>
  <si>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</si>
  <si>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</si>
  <si>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</si>
  <si>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</si>
  <si>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</si>
  <si>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</si>
  <si>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</si>
  <si>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</si>
  <si>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</si>
  <si>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</si>
  <si>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</si>
  <si>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</si>
  <si>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</si>
  <si>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</si>
  <si>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</si>
  <si>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</si>
  <si>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</si>
  <si>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</si>
  <si>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</si>
  <si>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</si>
  <si>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</si>
  <si>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</si>
  <si>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</si>
  <si>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</si>
  <si>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</si>
  <si>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</si>
  <si>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</si>
  <si>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</si>
  <si>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</si>
  <si>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</si>
  <si>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</si>
  <si>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</si>
  <si>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</si>
  <si>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</si>
  <si>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</si>
  <si>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</si>
  <si>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</si>
  <si>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</si>
  <si>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</si>
  <si>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</si>
  <si>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</si>
  <si>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</si>
  <si>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</si>
  <si>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</si>
  <si>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</si>
  <si>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</si>
  <si>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</si>
  <si>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</si>
  <si>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</si>
  <si>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</si>
  <si>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</si>
  <si>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</si>
  <si>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</si>
  <si>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</si>
  <si>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</si>
  <si>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</si>
  <si>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</si>
  <si>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</si>
  <si>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</si>
  <si>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</si>
  <si>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</si>
  <si>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</si>
  <si>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</si>
  <si>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</si>
  <si>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</si>
  <si>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</si>
  <si>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</si>
  <si>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</si>
  <si>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</si>
  <si>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</si>
  <si>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</si>
  <si>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</si>
  <si>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</si>
  <si>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</si>
  <si>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</si>
  <si>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</si>
  <si>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</si>
  <si>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</si>
  <si>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</si>
  <si>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</si>
  <si>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</si>
  <si>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</si>
  <si>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</si>
  <si>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</si>
  <si>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</si>
  <si>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</si>
  <si>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</si>
  <si>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</si>
  <si>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</si>
  <si>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</si>
  <si>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</si>
  <si>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</si>
  <si>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</si>
  <si>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</si>
  <si>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</si>
  <si>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</si>
  <si>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</si>
  <si>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</si>
  <si>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</si>
  <si>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</si>
  <si>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</si>
  <si>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</si>
  <si>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</si>
  <si>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</si>
  <si>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</si>
  <si>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</si>
  <si>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</si>
  <si>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</si>
  <si>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</si>
  <si>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</si>
  <si>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</si>
  <si>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</si>
  <si>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</si>
  <si>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</si>
  <si>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</si>
  <si>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</si>
  <si>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</si>
  <si>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</si>
  <si>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</si>
  <si>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</si>
  <si>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</si>
  <si>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</si>
  <si>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</si>
  <si>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</si>
  <si>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</si>
  <si>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</si>
  <si>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</si>
  <si>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</si>
  <si>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</si>
  <si>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</si>
  <si>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</si>
  <si>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</si>
  <si>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</si>
  <si>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</si>
  <si>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</si>
  <si>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</si>
  <si>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</si>
  <si>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</si>
  <si>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</si>
  <si>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</si>
  <si>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</si>
  <si>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</si>
  <si>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</si>
  <si>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</si>
  <si>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</si>
  <si>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</si>
  <si>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</si>
  <si>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</si>
  <si>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</si>
  <si>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</si>
  <si>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</si>
  <si>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</si>
  <si>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</si>
  <si>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</si>
  <si>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</si>
  <si>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</si>
  <si>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</si>
  <si>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</si>
  <si>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</si>
  <si>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</si>
  <si>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</si>
  <si>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</si>
  <si>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</si>
  <si>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</si>
  <si>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</si>
  <si>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</si>
  <si>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</si>
  <si>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</si>
  <si>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</si>
  <si>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</si>
  <si>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</si>
  <si>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</si>
  <si>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</si>
  <si>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</si>
  <si>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</si>
  <si>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</si>
  <si>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</si>
  <si>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</si>
  <si>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</si>
  <si>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</si>
  <si>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</si>
  <si>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</si>
  <si>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</si>
  <si>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</si>
  <si>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</si>
  <si>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</si>
  <si>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</si>
  <si>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</si>
  <si>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</si>
  <si>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</si>
  <si>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</si>
  <si>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</si>
  <si>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</si>
  <si>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</si>
  <si>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</si>
  <si>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</si>
  <si>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</si>
  <si>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</si>
  <si>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</si>
  <si>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</si>
  <si>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</si>
  <si>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</si>
  <si>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</si>
  <si>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</si>
  <si>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</si>
  <si>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</si>
  <si>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</si>
  <si>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</si>
  <si>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</si>
  <si>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</si>
  <si>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</si>
  <si>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</si>
  <si>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</si>
  <si>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</si>
  <si>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</si>
  <si>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</si>
  <si>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</si>
  <si>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</si>
  <si>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</si>
  <si>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</si>
  <si>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</si>
  <si>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</si>
  <si>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</si>
  <si>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</si>
  <si>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</si>
  <si>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</si>
  <si>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</si>
  <si>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</si>
  <si>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</si>
  <si>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</si>
  <si>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</si>
  <si>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</si>
  <si>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</si>
  <si>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</si>
  <si>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</si>
  <si>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</si>
  <si>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</si>
  <si>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</si>
  <si>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</si>
  <si>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</si>
  <si>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</si>
  <si>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</si>
  <si>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</si>
  <si>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</si>
  <si>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</si>
  <si>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</si>
  <si>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</si>
  <si>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</si>
  <si>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</si>
  <si>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</si>
  <si>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</si>
  <si>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</si>
  <si>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</si>
  <si>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</si>
  <si>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</si>
  <si>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</si>
  <si>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</si>
  <si>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</si>
  <si>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</si>
  <si>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</si>
  <si>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</si>
  <si>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</si>
  <si>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</si>
  <si>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</si>
  <si>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</si>
  <si>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</si>
  <si>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</si>
  <si>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</si>
  <si>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</si>
  <si>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</si>
  <si>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</si>
  <si>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</si>
  <si>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</si>
  <si>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</si>
  <si>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</si>
  <si>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</si>
  <si>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</si>
  <si>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</si>
  <si>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</si>
  <si>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</si>
  <si>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</si>
  <si>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</si>
  <si>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</si>
  <si>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</si>
  <si>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</si>
  <si>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</si>
  <si>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</si>
  <si>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</si>
  <si>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</si>
  <si>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</si>
  <si>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</si>
  <si>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</si>
  <si>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</si>
  <si>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</si>
  <si>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</si>
  <si>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</si>
  <si>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</si>
  <si>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</si>
  <si>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</si>
  <si>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</si>
  <si>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</si>
  <si>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</si>
  <si>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</si>
  <si>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</si>
  <si>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</si>
  <si>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</si>
  <si>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</si>
  <si>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</si>
  <si>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</si>
  <si>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</si>
  <si>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</si>
  <si>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</si>
  <si>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</si>
  <si>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</si>
  <si>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</si>
  <si>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</si>
  <si>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</si>
  <si>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</si>
  <si>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</si>
  <si>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</si>
  <si>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</si>
  <si>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</si>
  <si>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</si>
  <si>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</si>
  <si>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</si>
  <si>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</si>
  <si>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</si>
  <si>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</si>
  <si>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</si>
  <si>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</si>
  <si>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</si>
  <si>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</si>
  <si>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</si>
  <si>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</si>
  <si>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</si>
  <si>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</si>
  <si>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</si>
  <si>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</si>
  <si>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</si>
  <si>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</si>
  <si>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</si>
  <si>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</si>
  <si>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</si>
  <si>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</si>
  <si>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</si>
  <si>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</si>
  <si>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</si>
  <si>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</si>
  <si>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</si>
  <si>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</si>
  <si>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</si>
  <si>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</si>
  <si>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</si>
  <si>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</si>
  <si>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</si>
  <si>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</si>
  <si>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</si>
  <si>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</si>
  <si>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</si>
  <si>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</si>
  <si>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</si>
  <si>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</si>
  <si>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</si>
  <si>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</si>
  <si>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</si>
  <si>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</si>
  <si>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</si>
  <si>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</si>
  <si>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</si>
  <si>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</si>
  <si>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</si>
  <si>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</si>
  <si>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</si>
  <si>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</si>
  <si>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</si>
  <si>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</si>
  <si>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</si>
  <si>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</si>
  <si>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</si>
  <si>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</si>
  <si>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</si>
  <si>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</si>
  <si>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</si>
  <si>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</si>
  <si>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</si>
  <si>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</si>
  <si>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</si>
  <si>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</si>
  <si>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</si>
  <si>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</si>
  <si>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</si>
  <si>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</si>
  <si>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</si>
  <si>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</si>
  <si>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</si>
  <si>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</si>
  <si>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</si>
  <si>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</si>
  <si>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</si>
  <si>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</si>
  <si>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</si>
  <si>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</si>
  <si>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</si>
  <si>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</si>
  <si>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</si>
  <si>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</si>
  <si>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</si>
  <si>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</si>
  <si>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</si>
  <si>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</si>
  <si>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</si>
  <si>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</si>
  <si>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</si>
  <si>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</si>
  <si>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</si>
  <si>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</si>
  <si>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</si>
  <si>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</si>
  <si>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</si>
  <si>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</si>
  <si>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</si>
  <si>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</si>
  <si>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</si>
  <si>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</si>
  <si>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</si>
  <si>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</si>
  <si>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</si>
  <si>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</si>
  <si>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</si>
  <si>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</si>
  <si>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</si>
  <si>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</si>
  <si>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</si>
  <si>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</si>
  <si>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</si>
  <si>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</si>
  <si>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</si>
  <si>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</si>
  <si>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</si>
  <si>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</si>
  <si>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</si>
  <si>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</si>
  <si>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</si>
  <si>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</si>
  <si>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</si>
  <si>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</si>
  <si>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</si>
  <si>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</si>
  <si>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</si>
  <si>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</si>
  <si>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</si>
  <si>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</si>
  <si>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</si>
  <si>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</si>
  <si>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</si>
  <si>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</si>
  <si>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</si>
  <si>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</si>
  <si>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</si>
  <si>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</si>
  <si>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</si>
  <si>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</si>
  <si>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</si>
  <si>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</si>
  <si>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</si>
  <si>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</si>
  <si>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</si>
  <si>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</si>
  <si>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</si>
  <si>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</si>
  <si>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</si>
  <si>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</si>
  <si>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</si>
  <si>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</si>
  <si>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</si>
  <si>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</si>
  <si>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</si>
  <si>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</si>
  <si>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</si>
  <si>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</si>
  <si>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</si>
  <si>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</si>
  <si>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</si>
  <si>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</si>
  <si>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</si>
  <si>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</si>
  <si>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</si>
  <si>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</si>
  <si>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</si>
  <si>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</si>
  <si>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</si>
  <si>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</si>
  <si>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</si>
  <si>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</si>
  <si>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</si>
  <si>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</si>
  <si>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</si>
  <si>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</si>
  <si>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</si>
  <si>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</si>
  <si>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</si>
  <si>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</si>
  <si>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</si>
  <si>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</si>
  <si>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</si>
  <si>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</si>
  <si>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</si>
  <si>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</si>
  <si>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</si>
  <si>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</si>
  <si>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</si>
  <si>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</si>
  <si>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</si>
  <si>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</si>
  <si>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</si>
  <si>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</si>
  <si>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</si>
  <si>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</si>
  <si>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</si>
  <si>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</si>
  <si>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</si>
  <si>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</si>
  <si>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</si>
  <si>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</si>
  <si>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</si>
  <si>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</si>
  <si>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</si>
  <si>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</si>
  <si>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</si>
  <si>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</si>
  <si>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</si>
  <si>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</si>
  <si>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</si>
  <si>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</si>
  <si>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</si>
  <si>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</si>
  <si>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</si>
  <si>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</si>
  <si>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</si>
  <si>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</si>
  <si>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</si>
  <si>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</si>
  <si>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</si>
  <si>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</si>
  <si>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</si>
  <si>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</si>
  <si>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</si>
  <si>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</si>
  <si>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</si>
  <si>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</si>
  <si>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</si>
  <si>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</si>
  <si>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</si>
  <si>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</si>
  <si>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</si>
  <si>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</si>
  <si>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</si>
  <si>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</si>
  <si>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</si>
  <si>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</si>
  <si>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</si>
  <si>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</si>
  <si>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</si>
  <si>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</si>
  <si>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</si>
  <si>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</si>
  <si>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</si>
  <si>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</si>
  <si>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</si>
  <si>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</si>
  <si>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</si>
  <si>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</si>
  <si>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</si>
  <si>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</si>
  <si>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</si>
  <si>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</si>
  <si>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</si>
  <si>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</si>
  <si>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</si>
  <si>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</si>
  <si>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</si>
  <si>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</si>
  <si>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</si>
  <si>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</si>
  <si>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</si>
  <si>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</si>
  <si>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</si>
  <si>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</si>
  <si>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</si>
  <si>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</si>
  <si>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</si>
  <si>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</si>
  <si>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</si>
  <si>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</si>
  <si>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</si>
  <si>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</si>
  <si>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</si>
  <si>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</si>
  <si>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</si>
  <si>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</si>
  <si>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</si>
  <si>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</si>
  <si>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</si>
  <si>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</si>
  <si>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</si>
  <si>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</si>
  <si>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</si>
  <si>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</si>
  <si>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</si>
  <si>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</si>
  <si>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</si>
  <si>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</si>
  <si>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</si>
  <si>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</si>
  <si>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</si>
  <si>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</si>
  <si>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</si>
  <si>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</si>
  <si>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</si>
  <si>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</si>
  <si>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</si>
  <si>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</si>
  <si>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</si>
  <si>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</si>
  <si>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</si>
  <si>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</si>
  <si>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</si>
  <si>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</si>
  <si>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</si>
  <si>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</si>
  <si>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</si>
  <si>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</si>
  <si>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</si>
  <si>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</si>
  <si>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</si>
  <si>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</si>
  <si>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</si>
  <si>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</si>
  <si>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</si>
  <si>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</si>
  <si>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</si>
  <si>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</si>
  <si>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</si>
  <si>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</si>
  <si>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</si>
  <si>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</si>
  <si>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</si>
  <si>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</si>
  <si>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</si>
  <si>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</si>
  <si>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</si>
  <si>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</si>
  <si>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</si>
  <si>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</si>
  <si>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</si>
  <si>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</si>
  <si>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</si>
  <si>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</si>
  <si>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</si>
  <si>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</si>
  <si>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</si>
  <si>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</si>
  <si>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</si>
  <si>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</si>
  <si>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</si>
  <si>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</si>
  <si>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</si>
  <si>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</si>
  <si>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</si>
  <si>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</si>
  <si>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</si>
  <si>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</si>
  <si>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</si>
  <si>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</si>
  <si>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</si>
  <si>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</si>
  <si>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</si>
  <si>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</si>
  <si>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</si>
  <si>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</si>
  <si>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</si>
  <si>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</si>
  <si>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</si>
  <si>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</si>
  <si>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</si>
  <si>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</si>
  <si>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</si>
  <si>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</si>
  <si>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</si>
  <si>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</si>
  <si>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</si>
  <si>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</si>
  <si>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</si>
  <si>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</si>
  <si>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</si>
  <si>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</si>
  <si>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</si>
  <si>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</si>
  <si>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</si>
  <si>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</si>
  <si>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</si>
  <si>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</si>
  <si>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</si>
  <si>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</si>
  <si>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</si>
  <si>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</si>
  <si>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</si>
  <si>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</si>
  <si>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</si>
  <si>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</si>
  <si>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</si>
  <si>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</si>
  <si>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</si>
  <si>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</si>
  <si>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</si>
  <si>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</si>
  <si>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</si>
  <si>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</si>
  <si>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</si>
  <si>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</si>
  <si>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</si>
  <si>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</si>
  <si>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</si>
  <si>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</si>
  <si>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</si>
  <si>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</si>
  <si>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</si>
  <si>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</si>
  <si>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</si>
  <si>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</si>
  <si>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</si>
  <si>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</si>
  <si>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</si>
  <si>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</si>
  <si>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</si>
  <si>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</si>
  <si>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</si>
  <si>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</si>
  <si>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</si>
  <si>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</si>
  <si>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</si>
  <si>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</si>
  <si>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</si>
  <si>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</si>
  <si>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</si>
  <si>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</si>
  <si>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</si>
  <si>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</si>
  <si>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</si>
  <si>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</si>
  <si>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</si>
  <si>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</si>
  <si>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</si>
  <si>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</si>
  <si>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</si>
  <si>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</si>
  <si>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</si>
  <si>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</si>
  <si>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</si>
  <si>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</si>
  <si>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</si>
  <si>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</si>
  <si>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</si>
  <si>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</si>
  <si>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</si>
  <si>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</si>
  <si>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</si>
  <si>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</si>
  <si>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</si>
  <si>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</si>
  <si>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</si>
  <si>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</si>
  <si>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</si>
  <si>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</si>
  <si>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</si>
  <si>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</si>
  <si>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</si>
  <si>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</si>
  <si>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</si>
  <si>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</si>
  <si>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</si>
  <si>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</si>
  <si>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</si>
  <si>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</si>
  <si>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</si>
  <si>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</si>
  <si>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</si>
  <si>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</si>
  <si>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</si>
  <si>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</si>
  <si>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</si>
  <si>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</si>
  <si>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</si>
  <si>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</si>
  <si>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</si>
  <si>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</si>
  <si>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</si>
  <si>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</si>
  <si>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</si>
  <si>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</si>
  <si>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</si>
  <si>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</si>
  <si>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</si>
  <si>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</si>
  <si>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</si>
  <si>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</si>
  <si>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</si>
  <si>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</si>
  <si>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</si>
  <si>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</si>
  <si>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</si>
  <si>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</si>
  <si>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</si>
  <si>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</si>
  <si>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</si>
  <si>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</si>
  <si>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</si>
  <si>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</si>
  <si>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</si>
  <si>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</si>
  <si>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</si>
  <si>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</si>
  <si>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</si>
  <si>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</si>
  <si>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</si>
  <si>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</si>
  <si>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</si>
  <si>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</si>
  <si>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</si>
  <si>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</si>
  <si>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</si>
  <si>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</si>
  <si>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</si>
  <si>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</si>
  <si>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</si>
  <si>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</si>
  <si>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</si>
  <si>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</si>
  <si>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</si>
  <si>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</si>
  <si>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</si>
  <si>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</si>
  <si>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</si>
  <si>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</si>
  <si>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</si>
  <si>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</si>
  <si>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</si>
  <si>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</si>
  <si>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</si>
  <si>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</si>
  <si>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</si>
  <si>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</si>
  <si>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</si>
  <si>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</si>
  <si>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</si>
  <si>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</si>
  <si>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</si>
  <si>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</si>
  <si>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</si>
  <si>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</si>
  <si>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</si>
  <si>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</si>
  <si>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</si>
  <si>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</si>
  <si>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</si>
  <si>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</si>
  <si>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</si>
  <si>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</si>
  <si>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</si>
  <si>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</si>
  <si>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</si>
  <si>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</si>
  <si>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</si>
  <si>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</si>
  <si>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</si>
  <si>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</si>
  <si>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</si>
  <si>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</si>
  <si>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</si>
  <si>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</si>
  <si>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</si>
  <si>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</si>
  <si>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</si>
  <si>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</si>
  <si>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</si>
  <si>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</si>
  <si>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</si>
  <si>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</si>
  <si>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</si>
  <si>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</si>
  <si>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</si>
  <si>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</si>
  <si>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</si>
  <si>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</si>
  <si>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</si>
  <si>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</si>
  <si>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</si>
  <si>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</si>
  <si>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</si>
  <si>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</si>
  <si>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</si>
  <si>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</si>
  <si>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</si>
  <si>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</si>
  <si>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</si>
  <si>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</si>
  <si>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</si>
  <si>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</si>
  <si>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</si>
  <si>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</si>
  <si>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</si>
  <si>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</si>
  <si>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</si>
  <si>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</si>
  <si>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</si>
  <si>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</si>
  <si>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</si>
  <si>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</si>
  <si>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</si>
  <si>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</si>
  <si>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</si>
  <si>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</si>
  <si>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</si>
  <si>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</si>
  <si>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</si>
  <si>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</si>
  <si>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</si>
  <si>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</si>
  <si>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</si>
  <si>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</si>
  <si>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</si>
  <si>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</si>
  <si>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</si>
  <si>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</si>
  <si>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</si>
  <si>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</si>
  <si>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</si>
  <si>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</si>
  <si>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</si>
  <si>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</si>
  <si>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</si>
  <si>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</si>
  <si>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</si>
  <si>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</si>
  <si>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</si>
  <si>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</si>
  <si>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</si>
  <si>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</si>
  <si>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</si>
  <si>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</si>
  <si>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</si>
  <si>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</si>
  <si>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</si>
  <si>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</si>
  <si>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</si>
  <si>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</si>
  <si>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</si>
  <si>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</si>
  <si>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</si>
  <si>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</si>
  <si>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</si>
  <si>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</si>
  <si>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</si>
  <si>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</si>
  <si>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</si>
  <si>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</si>
  <si>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</si>
  <si>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</si>
  <si>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</si>
  <si>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</si>
  <si>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</si>
  <si>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</si>
  <si>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</si>
  <si>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</si>
  <si>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</si>
  <si>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</si>
  <si>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</si>
  <si>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</si>
  <si>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</si>
  <si>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</si>
  <si>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</si>
  <si>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</si>
  <si>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</si>
  <si>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</si>
  <si>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</si>
  <si>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</si>
  <si>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</si>
  <si>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</si>
  <si>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</si>
  <si>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</si>
  <si>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</si>
  <si>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</si>
  <si>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</si>
  <si>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</si>
  <si>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</si>
  <si>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</si>
  <si>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</si>
  <si>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</si>
  <si>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</si>
  <si>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</si>
  <si>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</si>
  <si>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</si>
  <si>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</si>
  <si>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</si>
  <si>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</si>
  <si>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</si>
  <si>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</si>
  <si>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</si>
  <si>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</si>
  <si>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</si>
  <si>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</si>
  <si>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</si>
  <si>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</si>
  <si>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</si>
  <si>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</si>
  <si>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</si>
  <si>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</si>
  <si>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</si>
  <si>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</si>
  <si>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</si>
  <si>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</si>
  <si>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</si>
  <si>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</si>
  <si>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</si>
  <si>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</si>
  <si>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</si>
  <si>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</si>
  <si>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</si>
  <si>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</si>
  <si>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</si>
  <si>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</si>
  <si>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</si>
  <si>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</si>
  <si>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</si>
  <si>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</si>
  <si>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</si>
  <si>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</si>
  <si>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</si>
  <si>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</si>
  <si>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</si>
  <si>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</si>
  <si>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</si>
  <si>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</si>
  <si>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</si>
  <si>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</si>
  <si>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</si>
  <si>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</si>
  <si>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</si>
  <si>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</si>
  <si>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</si>
  <si>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</si>
  <si>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</si>
  <si>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</si>
  <si>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</si>
  <si>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</si>
  <si>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</si>
  <si>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</si>
  <si>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</si>
  <si>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</si>
  <si>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</si>
  <si>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</si>
  <si>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</si>
  <si>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</si>
  <si>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</si>
  <si>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</si>
  <si>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</si>
  <si>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</si>
  <si>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</si>
  <si>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</si>
  <si>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</si>
  <si>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</si>
  <si>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</si>
  <si>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</si>
  <si>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</si>
  <si>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</si>
  <si>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</si>
  <si>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</si>
  <si>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</si>
  <si>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</si>
  <si>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</si>
  <si>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</si>
  <si>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</si>
  <si>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</si>
  <si>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</si>
  <si>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</si>
  <si>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</si>
  <si>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</si>
  <si>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</si>
  <si>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</si>
  <si>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</si>
  <si>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</si>
  <si>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</si>
  <si>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</si>
  <si>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</si>
  <si>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</si>
  <si>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</si>
  <si>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</si>
  <si>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</si>
  <si>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</si>
  <si>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</si>
  <si>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</si>
  <si>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</si>
  <si>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</si>
  <si>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</si>
  <si>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</si>
  <si>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</si>
  <si>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</si>
  <si>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</si>
  <si>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</si>
  <si>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</si>
  <si>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</si>
  <si>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</si>
  <si>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</si>
  <si>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</si>
  <si>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</si>
  <si>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</si>
  <si>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</si>
  <si>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</si>
  <si>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</si>
  <si>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</si>
  <si>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</si>
  <si>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</si>
  <si>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</si>
  <si>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</si>
  <si>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</si>
  <si>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</si>
  <si>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</si>
  <si>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</si>
  <si>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</si>
  <si>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</si>
  <si>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</si>
  <si>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</si>
  <si>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</si>
  <si>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</si>
  <si>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</si>
  <si>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</si>
  <si>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</si>
  <si>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</si>
  <si>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</si>
  <si>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</si>
  <si>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</si>
  <si>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</si>
  <si>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</si>
  <si>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</si>
  <si>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</si>
  <si>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</si>
  <si>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</si>
  <si>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</si>
  <si>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</si>
  <si>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</si>
  <si>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</si>
  <si>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</si>
  <si>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</si>
  <si>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</si>
  <si>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</si>
  <si>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</si>
  <si>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</si>
  <si>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</si>
  <si>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</si>
  <si>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</si>
  <si>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</si>
  <si>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</si>
  <si>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</si>
  <si>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</si>
  <si>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</si>
  <si>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</si>
  <si>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</si>
  <si>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</si>
  <si>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</si>
  <si>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</si>
  <si>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</si>
  <si>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</si>
  <si>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</si>
  <si>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</si>
  <si>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</si>
  <si>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</si>
  <si>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</si>
  <si>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</si>
  <si>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</si>
  <si>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</si>
  <si>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</si>
  <si>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</si>
  <si>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</si>
  <si>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</si>
  <si>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</si>
  <si>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</si>
  <si>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</si>
  <si>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</si>
  <si>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</si>
  <si>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</si>
  <si>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</si>
  <si>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</si>
  <si>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</si>
  <si>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</si>
  <si>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</si>
  <si>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</si>
  <si>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</si>
  <si>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</si>
  <si>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</si>
  <si>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</si>
  <si>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</si>
  <si>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</si>
  <si>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</si>
  <si>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</si>
  <si>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</si>
  <si>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</si>
  <si>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</si>
  <si>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</si>
  <si>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</si>
  <si>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</si>
  <si>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</si>
  <si>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</si>
  <si>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</si>
  <si>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</si>
  <si>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</si>
  <si>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</si>
  <si>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</si>
  <si>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</si>
  <si>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</si>
  <si>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</si>
  <si>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</si>
  <si>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</si>
  <si>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</si>
  <si>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</si>
  <si>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</si>
  <si>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</si>
  <si>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</si>
  <si>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</si>
  <si>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</si>
  <si>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</si>
  <si>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</si>
  <si>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</si>
  <si>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</si>
  <si>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</si>
  <si>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</si>
  <si>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</si>
  <si>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</si>
  <si>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</si>
  <si>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</si>
  <si>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</si>
  <si>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</si>
  <si>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</si>
  <si>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</si>
  <si>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</si>
  <si>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</si>
  <si>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</si>
  <si>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</si>
  <si>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</si>
  <si>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</si>
  <si>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</si>
  <si>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</si>
  <si>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</si>
  <si>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</si>
  <si>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</si>
  <si>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</si>
  <si>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</si>
  <si>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</si>
  <si>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</si>
  <si>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</si>
  <si>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</si>
  <si>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</si>
  <si>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</si>
  <si>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</si>
  <si>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</si>
  <si>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</si>
  <si>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</si>
  <si>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</si>
  <si>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</si>
  <si>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</si>
  <si>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</si>
  <si>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</si>
  <si>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</si>
  <si>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</si>
  <si>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</si>
  <si>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</si>
  <si>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</si>
  <si>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</si>
  <si>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</si>
  <si>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</si>
  <si>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</si>
  <si>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</si>
  <si>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</si>
  <si>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</si>
  <si>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</si>
  <si>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</si>
  <si>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</si>
  <si>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</si>
  <si>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</si>
  <si>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</si>
  <si>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</si>
  <si>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</si>
  <si>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</si>
  <si>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</si>
  <si>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</si>
  <si>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</si>
  <si>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</si>
  <si>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</si>
  <si>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</si>
  <si>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</si>
  <si>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</si>
  <si>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</si>
  <si>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</si>
  <si>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</si>
  <si>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</si>
  <si>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</si>
  <si>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</si>
  <si>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</si>
  <si>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</si>
  <si>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</si>
  <si>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</si>
  <si>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</si>
  <si>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</si>
  <si>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</si>
  <si>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</si>
  <si>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</si>
  <si>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</si>
  <si>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</si>
  <si>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</si>
  <si>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</si>
  <si>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</si>
  <si>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</si>
  <si>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</si>
  <si>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</si>
  <si>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</si>
  <si>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</si>
  <si>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</si>
  <si>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</si>
  <si>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</si>
  <si>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</si>
  <si>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</si>
  <si>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</si>
  <si>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</si>
  <si>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</si>
  <si>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</si>
  <si>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</si>
  <si>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</si>
  <si>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</si>
  <si>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</si>
  <si>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</si>
  <si>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</si>
  <si>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</si>
  <si>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</si>
  <si>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</si>
  <si>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</si>
  <si>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</si>
  <si>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</si>
  <si>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</si>
  <si>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</si>
  <si>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</si>
  <si>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</si>
  <si>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</si>
  <si>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</si>
  <si>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</si>
  <si>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</si>
  <si>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</si>
  <si>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</si>
  <si>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</si>
  <si>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</si>
  <si>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</si>
  <si>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</si>
  <si>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</si>
  <si>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</si>
  <si>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</si>
  <si>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</si>
  <si>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</si>
  <si>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</si>
  <si>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</si>
  <si>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</si>
  <si>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</si>
  <si>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</si>
  <si>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</si>
  <si>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</si>
  <si>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</si>
  <si>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</si>
  <si>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</si>
  <si>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</si>
  <si>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</si>
  <si>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</si>
  <si>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</si>
  <si>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</si>
  <si>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</si>
  <si>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</si>
  <si>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</si>
  <si>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</si>
  <si>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</si>
  <si>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</si>
  <si>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</si>
  <si>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</si>
  <si>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</si>
  <si>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</si>
  <si>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</si>
  <si>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</si>
  <si>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</si>
  <si>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</si>
  <si>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</si>
  <si>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</si>
  <si>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</si>
  <si>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</si>
  <si>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</si>
  <si>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</si>
  <si>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</si>
  <si>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</si>
  <si>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</si>
  <si>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</si>
  <si>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</si>
  <si>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</si>
  <si>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</si>
  <si>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</si>
  <si>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</si>
  <si>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</si>
  <si>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</si>
  <si>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</si>
  <si>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</si>
  <si>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</si>
  <si>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</si>
  <si>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</si>
  <si>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</si>
  <si>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</si>
  <si>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</si>
  <si>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</si>
  <si>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</si>
  <si>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</si>
  <si>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</si>
  <si>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</si>
  <si>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</si>
  <si>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</si>
  <si>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</si>
  <si>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</si>
  <si>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</si>
  <si>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</si>
  <si>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</si>
  <si>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</si>
  <si>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</si>
  <si>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</si>
  <si>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</si>
  <si>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</si>
  <si>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</si>
  <si>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</si>
  <si>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</si>
  <si>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</si>
  <si>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</si>
  <si>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</si>
  <si>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</si>
  <si>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</si>
  <si>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</si>
  <si>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</si>
  <si>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</si>
  <si>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</si>
  <si>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</si>
  <si>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</si>
  <si>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</si>
  <si>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</si>
  <si>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</si>
  <si>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</si>
  <si>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</si>
  <si>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</si>
  <si>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</si>
  <si>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</si>
  <si>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</si>
  <si>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</si>
  <si>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</si>
  <si>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</si>
  <si>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</si>
  <si>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</si>
  <si>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</si>
  <si>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</si>
  <si>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</si>
  <si>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</si>
  <si>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</si>
  <si>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</si>
  <si>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</si>
  <si>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</si>
  <si>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</si>
  <si>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</si>
  <si>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</si>
  <si>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</si>
  <si>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</si>
  <si>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</si>
  <si>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</si>
  <si>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</si>
  <si>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</si>
  <si>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</si>
  <si>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</si>
  <si>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</si>
  <si>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</si>
  <si>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</si>
  <si>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</si>
  <si>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</si>
  <si>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</si>
  <si>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</si>
  <si>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</si>
  <si>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</si>
  <si>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</si>
  <si>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</si>
  <si>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</si>
  <si>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</si>
  <si>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</si>
  <si>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</si>
  <si>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</si>
  <si>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</si>
  <si>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</si>
  <si>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</si>
  <si>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</si>
  <si>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</si>
  <si>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</si>
  <si>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</si>
  <si>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</si>
  <si>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</si>
  <si>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</si>
  <si>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</si>
  <si>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</si>
  <si>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</si>
  <si>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</si>
  <si>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</si>
  <si>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</si>
  <si>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</si>
  <si>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</si>
  <si>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</si>
  <si>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</si>
  <si>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</si>
  <si>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</si>
  <si>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</si>
  <si>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</si>
  <si>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</si>
  <si>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</si>
  <si>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</si>
  <si>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</si>
  <si>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</si>
  <si>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</si>
  <si>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</si>
  <si>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</si>
  <si>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</si>
  <si>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</si>
  <si>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</si>
  <si>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</si>
  <si>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</si>
  <si>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</si>
  <si>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</si>
  <si>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</si>
  <si>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</si>
  <si>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</si>
  <si>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</si>
  <si>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</si>
  <si>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</si>
  <si>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</si>
  <si>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</si>
  <si>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</si>
  <si>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</si>
  <si>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</si>
  <si>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</si>
  <si>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</si>
  <si>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</si>
  <si>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</si>
  <si>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</si>
  <si>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</si>
  <si>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</si>
  <si>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</si>
  <si>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</si>
  <si>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</si>
  <si>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</si>
  <si>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</si>
  <si>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</si>
  <si>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</si>
  <si>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</si>
  <si>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</si>
  <si>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</si>
  <si>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</si>
  <si>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</si>
  <si>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</si>
  <si>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</si>
  <si>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</si>
  <si>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</si>
  <si>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</si>
  <si>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</si>
  <si>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</si>
  <si>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</si>
  <si>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</si>
  <si>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</si>
  <si>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</si>
  <si>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</si>
  <si>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</si>
  <si>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</si>
  <si>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</si>
  <si>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</si>
  <si>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</si>
  <si>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</si>
  <si>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</si>
  <si>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</si>
  <si>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</si>
  <si>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</si>
  <si>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</si>
  <si>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</si>
  <si>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</si>
  <si>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</si>
  <si>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</si>
  <si>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</si>
  <si>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</si>
  <si>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</si>
  <si>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</si>
  <si>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</si>
  <si>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</si>
  <si>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</si>
  <si>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</si>
  <si>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</si>
  <si>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</si>
  <si>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</si>
  <si>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</si>
  <si>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</si>
  <si>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</si>
  <si>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</si>
  <si>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</si>
  <si>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</si>
  <si>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</si>
  <si>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</si>
  <si>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</si>
  <si>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</si>
  <si>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</si>
  <si>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</si>
  <si>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</si>
  <si>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</si>
  <si>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</si>
  <si>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</si>
  <si>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</si>
  <si>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</si>
  <si>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</si>
  <si>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</si>
  <si>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</si>
  <si>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</si>
  <si>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</si>
  <si>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</si>
  <si>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</si>
  <si>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</si>
  <si>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</si>
  <si>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</si>
  <si>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</si>
  <si>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</si>
  <si>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</si>
  <si>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</si>
  <si>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</si>
  <si>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</si>
  <si>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</si>
  <si>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</si>
  <si>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</si>
  <si>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</si>
  <si>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</si>
  <si>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</si>
  <si>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</si>
  <si>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</si>
  <si>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</si>
  <si>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</si>
  <si>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</si>
  <si>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</si>
  <si>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</si>
  <si>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</si>
  <si>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</si>
  <si>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</si>
  <si>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</si>
  <si>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</si>
  <si>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</si>
  <si>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</si>
  <si>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</si>
  <si>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</si>
  <si>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</si>
  <si>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</si>
  <si>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</si>
  <si>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</si>
  <si>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</si>
  <si>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</si>
  <si>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</si>
  <si>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</si>
  <si>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</si>
  <si>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</si>
  <si>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</si>
  <si>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</si>
  <si>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</si>
  <si>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</si>
  <si>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</si>
  <si>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</si>
  <si>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</si>
  <si>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</si>
  <si>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</si>
  <si>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</si>
  <si>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</si>
  <si>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</si>
  <si>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</si>
  <si>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</si>
  <si>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</si>
  <si>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</si>
  <si>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</si>
  <si>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</si>
  <si>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</si>
  <si>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</si>
  <si>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</si>
  <si>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</si>
  <si>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</si>
  <si>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</si>
  <si>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</si>
  <si>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</si>
  <si>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</si>
  <si>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</si>
  <si>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</si>
  <si>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</si>
  <si>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</si>
  <si>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</si>
  <si>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</si>
  <si>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</si>
  <si>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</si>
  <si>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</si>
  <si>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</si>
  <si>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</si>
  <si>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</si>
  <si>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</si>
  <si>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</si>
  <si>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</si>
  <si>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</si>
  <si>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</si>
  <si>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</si>
  <si>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</si>
  <si>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</si>
  <si>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</si>
  <si>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</si>
  <si>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</si>
  <si>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</si>
  <si>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</si>
  <si>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</si>
  <si>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</si>
  <si>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</si>
  <si>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</si>
  <si>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</si>
  <si>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</si>
  <si>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</si>
  <si>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</si>
  <si>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</si>
  <si>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</si>
  <si>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</si>
  <si>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</si>
  <si>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</si>
  <si>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</si>
  <si>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</si>
  <si>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</si>
  <si>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</si>
  <si>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</si>
  <si>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</si>
  <si>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</si>
  <si>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</si>
  <si>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</si>
  <si>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</si>
  <si>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</si>
  <si>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</si>
  <si>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</si>
  <si>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</si>
  <si>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</si>
  <si>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</si>
  <si>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</si>
  <si>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</si>
  <si>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</si>
  <si>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</si>
  <si>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</si>
  <si>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</si>
  <si>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</si>
  <si>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</si>
  <si>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</si>
  <si>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</si>
  <si>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</si>
  <si>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</si>
  <si>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</si>
  <si>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</si>
  <si>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</si>
  <si>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</si>
  <si>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</si>
  <si>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</si>
  <si>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</si>
  <si>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</si>
  <si>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</si>
  <si>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</si>
  <si>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</si>
  <si>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</si>
  <si>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</si>
  <si>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</si>
  <si>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</si>
  <si>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</si>
  <si>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</si>
  <si>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</si>
  <si>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</si>
  <si>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</si>
  <si>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</si>
  <si>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</si>
  <si>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</si>
  <si>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</si>
  <si>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</si>
  <si>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</si>
  <si>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</si>
  <si>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</si>
  <si>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</si>
  <si>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</si>
  <si>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</si>
  <si>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</si>
  <si>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</si>
  <si>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</si>
  <si>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</si>
  <si>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</si>
  <si>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</si>
  <si>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</si>
  <si>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</si>
  <si>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</si>
  <si>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</si>
  <si>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</si>
  <si>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</si>
  <si>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</si>
  <si>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</si>
  <si>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</si>
  <si>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</si>
  <si>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</si>
  <si>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</si>
  <si>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</si>
  <si>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</si>
  <si>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</si>
  <si>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</si>
  <si>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</si>
  <si>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</si>
  <si>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</si>
  <si>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</si>
  <si>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</si>
  <si>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</si>
  <si>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</si>
  <si>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</si>
  <si>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</si>
  <si>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</si>
  <si>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</si>
  <si>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</si>
  <si>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</si>
  <si>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</si>
  <si>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</si>
  <si>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</si>
  <si>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</si>
  <si>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</si>
  <si>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</si>
  <si>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</si>
  <si>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</si>
  <si>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</si>
  <si>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</si>
  <si>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</si>
  <si>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</si>
  <si>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</si>
  <si>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</si>
  <si>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</si>
  <si>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</si>
  <si>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</si>
  <si>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</si>
  <si>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</si>
  <si>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</si>
  <si>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</si>
  <si>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</si>
  <si>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</si>
  <si>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</si>
  <si>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</si>
  <si>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</si>
  <si>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</si>
  <si>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</si>
  <si>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</si>
  <si>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</si>
  <si>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</si>
  <si>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</si>
  <si>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</si>
  <si>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</si>
  <si>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</si>
  <si>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</si>
  <si>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</si>
  <si>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</si>
  <si>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</si>
  <si>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</si>
  <si>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</si>
  <si>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</si>
  <si>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</si>
  <si>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</si>
  <si>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</si>
  <si>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</si>
  <si>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</si>
  <si>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</si>
  <si>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</si>
  <si>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</si>
  <si>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</si>
  <si>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</si>
  <si>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</si>
  <si>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</si>
  <si>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</si>
  <si>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</si>
  <si>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</si>
  <si>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</si>
  <si>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</si>
  <si>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</si>
  <si>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</si>
  <si>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</si>
  <si>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</si>
  <si>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</si>
  <si>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</si>
  <si>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</si>
  <si>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</si>
  <si>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</si>
  <si>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</si>
  <si>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</si>
  <si>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</si>
  <si>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</si>
  <si>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</si>
  <si>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</si>
  <si>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</si>
  <si>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</si>
  <si>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</si>
  <si>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</si>
  <si>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</si>
  <si>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</si>
  <si>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</si>
  <si>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</si>
  <si>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</si>
  <si>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</si>
  <si>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</si>
  <si>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</si>
  <si>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</si>
  <si>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</si>
  <si>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</si>
  <si>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</si>
  <si>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</si>
  <si>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</si>
  <si>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</si>
  <si>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</si>
  <si>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</si>
  <si>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</si>
  <si>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</si>
  <si>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</si>
  <si>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</si>
  <si>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</si>
  <si>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</si>
  <si>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</si>
  <si>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</si>
  <si>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</si>
  <si>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</si>
  <si>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</si>
  <si>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</si>
  <si>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</si>
  <si>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</si>
  <si>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</si>
  <si>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</si>
  <si>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</si>
  <si>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</si>
  <si>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</si>
  <si>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</si>
  <si>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</si>
  <si>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</si>
  <si>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</si>
  <si>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</si>
  <si>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</si>
  <si>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</si>
  <si>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</si>
  <si>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</si>
  <si>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</si>
  <si>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</si>
  <si>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</si>
  <si>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</si>
  <si>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</si>
  <si>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</si>
  <si>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</si>
  <si>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</si>
  <si>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</si>
  <si>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</si>
  <si>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</si>
  <si>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</si>
  <si>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</si>
  <si>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</si>
  <si>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</si>
  <si>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</si>
  <si>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</si>
  <si>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</si>
  <si>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</si>
  <si>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</si>
  <si>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</si>
  <si>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</si>
  <si>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</si>
  <si>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</si>
  <si>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</si>
  <si>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</si>
  <si>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</si>
  <si>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</si>
  <si>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</si>
  <si>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</si>
  <si>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</si>
  <si>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</si>
  <si>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</si>
  <si>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</si>
  <si>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</si>
  <si>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</si>
  <si>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</si>
  <si>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</si>
  <si>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</si>
  <si>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</si>
  <si>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</si>
  <si>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</si>
  <si>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</si>
  <si>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</si>
  <si>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</si>
  <si>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</si>
  <si>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</si>
  <si>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</si>
  <si>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</si>
  <si>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</si>
  <si>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</si>
  <si>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</si>
  <si>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</si>
  <si>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</si>
  <si>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</si>
  <si>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</si>
  <si>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</si>
  <si>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</si>
  <si>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</si>
  <si>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</si>
  <si>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</si>
  <si>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</si>
  <si>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</si>
  <si>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</si>
  <si>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</si>
  <si>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</si>
  <si>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</si>
  <si>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</si>
  <si>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</si>
  <si>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</si>
  <si>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</si>
  <si>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</si>
  <si>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</si>
  <si>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</si>
  <si>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</si>
  <si>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</si>
  <si>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</si>
  <si>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</si>
  <si>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</si>
  <si>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</si>
  <si>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</si>
  <si>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</si>
  <si>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</si>
  <si>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</si>
  <si>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</si>
  <si>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</si>
  <si>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</si>
  <si>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</si>
  <si>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</si>
  <si>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</si>
  <si>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</si>
  <si>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</si>
  <si>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</si>
  <si>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</si>
  <si>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</si>
  <si>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</si>
  <si>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</si>
  <si>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</si>
  <si>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</si>
  <si>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</si>
  <si>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</si>
  <si>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</si>
  <si>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</si>
  <si>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</si>
  <si>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</si>
  <si>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</si>
  <si>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</si>
  <si>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</si>
  <si>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</si>
  <si>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</si>
  <si>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</si>
  <si>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</si>
  <si>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</si>
  <si>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</si>
  <si>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</si>
  <si>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</si>
  <si>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</si>
  <si>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</si>
  <si>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</si>
  <si>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</si>
  <si>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</si>
  <si>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</si>
  <si>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</si>
  <si>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</si>
  <si>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</si>
  <si>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</si>
  <si>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</si>
  <si>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</si>
  <si>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</si>
  <si>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</si>
  <si>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</si>
  <si>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</si>
  <si>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</si>
  <si>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</si>
  <si>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</si>
  <si>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</si>
  <si>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</si>
  <si>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</si>
  <si>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</si>
  <si>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</si>
  <si>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</si>
  <si>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</si>
  <si>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</si>
  <si>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</si>
  <si>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</si>
  <si>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</si>
  <si>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</si>
  <si>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</si>
  <si>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</si>
  <si>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</si>
  <si>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</si>
  <si>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</si>
  <si>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</si>
  <si>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</si>
  <si>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</si>
  <si>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</si>
  <si>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</si>
  <si>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</si>
  <si>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</si>
  <si>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</si>
  <si>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</si>
  <si>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</si>
  <si>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</si>
  <si>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</si>
  <si>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</si>
  <si>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</si>
  <si>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</si>
  <si>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</si>
  <si>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</si>
  <si>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</si>
  <si>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</si>
  <si>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</si>
  <si>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</si>
  <si>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</si>
  <si>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</si>
  <si>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</si>
  <si>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</si>
  <si>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</si>
  <si>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</si>
  <si>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</si>
  <si>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</si>
  <si>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</si>
  <si>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</si>
  <si>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</si>
  <si>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</si>
  <si>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</si>
  <si>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</si>
  <si>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</si>
  <si>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</si>
  <si>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</si>
  <si>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</si>
  <si>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</si>
  <si>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</si>
  <si>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</si>
  <si>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</si>
  <si>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</si>
  <si>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</si>
  <si>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</si>
  <si>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</si>
  <si>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</si>
  <si>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</si>
  <si>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</si>
  <si>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</si>
  <si>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</si>
  <si>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</si>
  <si>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</si>
  <si>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</si>
  <si>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</si>
  <si>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</si>
  <si>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</si>
  <si>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</si>
  <si>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</si>
  <si>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</si>
  <si>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</si>
  <si>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</si>
  <si>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</si>
  <si>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</si>
  <si>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</si>
  <si>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</si>
  <si>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</si>
  <si>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</si>
  <si>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</si>
  <si>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</si>
  <si>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</si>
  <si>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</si>
  <si>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</si>
  <si>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</si>
  <si>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</si>
  <si>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</si>
  <si>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</si>
  <si>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</si>
  <si>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</si>
  <si>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</si>
  <si>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</si>
  <si>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</si>
  <si>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</si>
  <si>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</si>
  <si>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</si>
  <si>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</si>
  <si>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</si>
  <si>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</si>
  <si>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</si>
  <si>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</si>
  <si>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</si>
  <si>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</si>
  <si>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</si>
  <si>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</si>
  <si>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</si>
  <si>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</si>
  <si>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</si>
  <si>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</si>
  <si>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</si>
  <si>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</si>
  <si>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</si>
  <si>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</si>
  <si>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</si>
  <si>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</si>
  <si>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</si>
  <si>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</si>
  <si>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</si>
  <si>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</si>
  <si>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</si>
  <si>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</si>
  <si>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</si>
  <si>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</si>
  <si>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</si>
  <si>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</si>
  <si>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</si>
  <si>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</si>
  <si>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</si>
  <si>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</si>
  <si>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</si>
  <si>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</si>
  <si>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</si>
  <si>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</si>
  <si>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</si>
  <si>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</si>
  <si>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</si>
  <si>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</si>
  <si>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</si>
  <si>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</si>
  <si>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</si>
  <si>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</si>
  <si>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</si>
  <si>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</si>
  <si>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</si>
  <si>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</si>
  <si>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</si>
  <si>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</si>
  <si>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</si>
  <si>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</si>
  <si>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</si>
  <si>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</si>
  <si>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</si>
  <si>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</si>
  <si>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</si>
  <si>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</si>
  <si>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</si>
  <si>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</si>
  <si>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</si>
  <si>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</si>
  <si>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</si>
  <si>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</si>
  <si>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</si>
  <si>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</si>
  <si>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</si>
  <si>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</si>
  <si>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</si>
  <si>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</si>
  <si>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</si>
  <si>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</si>
  <si>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</si>
  <si>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</si>
  <si>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</si>
  <si>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</si>
  <si>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</si>
  <si>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</si>
  <si>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</si>
  <si>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</si>
  <si>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</si>
  <si>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</si>
  <si>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</si>
  <si>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</si>
  <si>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</si>
  <si>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</si>
  <si>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</si>
  <si>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</si>
  <si>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</si>
  <si>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</si>
  <si>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</si>
  <si>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</si>
  <si>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</si>
  <si>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</si>
  <si>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</si>
  <si>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</si>
  <si>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</si>
  <si>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</si>
  <si>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</si>
  <si>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</si>
  <si>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</si>
  <si>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</si>
  <si>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</si>
  <si>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</si>
  <si>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</si>
  <si>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</si>
  <si>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</si>
  <si>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</si>
  <si>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</si>
  <si>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</si>
  <si>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</si>
  <si>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</si>
  <si>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</si>
  <si>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</si>
  <si>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</si>
  <si>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</si>
  <si>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</si>
  <si>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</si>
  <si>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</si>
  <si>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</si>
  <si>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</si>
  <si>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</si>
  <si>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</si>
  <si>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</si>
  <si>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</si>
  <si>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</si>
  <si>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</si>
  <si>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</si>
  <si>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</si>
  <si>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</si>
  <si>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</si>
  <si>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</si>
  <si>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</si>
  <si>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</si>
  <si>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</si>
  <si>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</si>
  <si>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</si>
  <si>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</si>
  <si>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</si>
  <si>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</si>
  <si>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</si>
  <si>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</si>
  <si>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</si>
  <si>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</si>
  <si>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</si>
  <si>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</si>
  <si>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</si>
  <si>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</si>
  <si>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</si>
  <si>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</si>
  <si>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</si>
  <si>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</si>
  <si>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</si>
  <si>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</si>
  <si>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</si>
  <si>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</si>
  <si>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</si>
  <si>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</si>
  <si>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</si>
  <si>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</si>
  <si>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</si>
  <si>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</si>
  <si>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</si>
  <si>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</si>
  <si>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</si>
  <si>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</si>
  <si>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</si>
  <si>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</si>
  <si>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</si>
  <si>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</si>
  <si>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</si>
  <si>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</si>
  <si>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</si>
  <si>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</si>
  <si>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</si>
  <si>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</si>
  <si>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</si>
  <si>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</si>
  <si>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</si>
  <si>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</si>
  <si>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</si>
  <si>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</si>
  <si>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</si>
  <si>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</si>
  <si>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</si>
  <si>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</si>
  <si>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</si>
  <si>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</si>
  <si>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</si>
  <si>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</si>
  <si>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</si>
  <si>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</si>
  <si>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</si>
  <si>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</si>
  <si>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</si>
  <si>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</si>
  <si>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</si>
  <si>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</si>
  <si>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</si>
  <si>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</si>
  <si>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</si>
  <si>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</si>
  <si>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</si>
  <si>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</si>
  <si>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</si>
  <si>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</si>
  <si>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</si>
  <si>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</si>
  <si>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</si>
  <si>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</si>
  <si>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</si>
  <si>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</si>
  <si>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</si>
  <si>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</si>
  <si>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</si>
  <si>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</si>
  <si>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</si>
  <si>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</si>
  <si>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</si>
  <si>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</si>
  <si>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</si>
  <si>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</si>
  <si>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</si>
  <si>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</si>
  <si>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</si>
  <si>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</si>
  <si>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</si>
  <si>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</si>
  <si>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</si>
  <si>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</si>
  <si>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</si>
  <si>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</si>
  <si>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</si>
  <si>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</si>
  <si>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</si>
  <si>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</si>
  <si>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</si>
  <si>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</si>
  <si>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</si>
  <si>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</si>
  <si>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</si>
  <si>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</si>
  <si>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</si>
  <si>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</si>
  <si>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</si>
  <si>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</si>
  <si>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</si>
  <si>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</si>
  <si>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</si>
  <si>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</si>
  <si>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</si>
  <si>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</si>
  <si>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</si>
  <si>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</si>
  <si>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</si>
  <si>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</si>
  <si>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</si>
  <si>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</si>
  <si>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</si>
  <si>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</si>
  <si>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</si>
  <si>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</si>
  <si>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</si>
  <si>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</si>
  <si>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</si>
  <si>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</si>
  <si>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</si>
  <si>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</si>
  <si>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</si>
  <si>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</si>
  <si>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</si>
  <si>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</si>
  <si>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</si>
  <si>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</si>
  <si>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</si>
  <si>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</si>
  <si>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</si>
  <si>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</si>
  <si>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</si>
  <si>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</si>
  <si>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</si>
  <si>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</si>
  <si>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</si>
  <si>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</si>
  <si>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</si>
  <si>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</si>
  <si>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</si>
  <si>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</si>
  <si>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</si>
  <si>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</si>
  <si>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</si>
  <si>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</si>
  <si>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</si>
  <si>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</si>
  <si>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</si>
  <si>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</si>
  <si>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</si>
  <si>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</si>
  <si>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</si>
  <si>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</si>
  <si>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</si>
  <si>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</si>
  <si>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</si>
  <si>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</si>
  <si>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</si>
  <si>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</si>
  <si>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</si>
  <si>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</si>
  <si>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</si>
  <si>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</si>
  <si>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</si>
  <si>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</si>
  <si>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</si>
  <si>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</si>
  <si>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</si>
  <si>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</si>
  <si>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</si>
  <si>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</si>
  <si>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</si>
  <si>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</si>
  <si>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</si>
  <si>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</si>
  <si>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</si>
  <si>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</si>
  <si>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</si>
  <si>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</si>
  <si>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</si>
  <si>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</si>
  <si>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</si>
  <si>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</si>
  <si>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</si>
  <si>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</si>
  <si>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</si>
  <si>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</si>
  <si>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</si>
  <si>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</si>
  <si>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</si>
  <si>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</si>
  <si>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</si>
  <si>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</si>
  <si>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</si>
  <si>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</si>
  <si>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</si>
  <si>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</si>
  <si>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</si>
  <si>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</si>
  <si>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</si>
  <si>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</si>
  <si>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</si>
  <si>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</si>
  <si>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</si>
  <si>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</si>
  <si>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</si>
  <si>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</si>
  <si>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</si>
  <si>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</si>
  <si>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</si>
  <si>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</si>
  <si>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</si>
  <si>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</si>
  <si>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</si>
  <si>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</si>
  <si>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</si>
  <si>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</si>
  <si>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</si>
  <si>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</si>
  <si>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</si>
  <si>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</si>
  <si>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</si>
  <si>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</si>
  <si>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</si>
  <si>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</si>
  <si>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</si>
  <si>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</si>
  <si>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</si>
  <si>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</si>
  <si>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</si>
  <si>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</si>
  <si>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</si>
  <si>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</si>
  <si>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</si>
  <si>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</si>
  <si>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</si>
  <si>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</si>
  <si>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</si>
  <si>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</si>
  <si>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</si>
  <si>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</si>
  <si>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</si>
  <si>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</si>
  <si>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</si>
  <si>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</si>
  <si>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</si>
  <si>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</si>
  <si>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</si>
  <si>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</si>
  <si>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</si>
  <si>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</si>
  <si>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</si>
  <si>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</si>
  <si>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</si>
  <si>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</si>
  <si>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</si>
  <si>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</si>
  <si>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</si>
  <si>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</si>
  <si>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</si>
  <si>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</si>
  <si>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</si>
  <si>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</si>
  <si>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</si>
  <si>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</si>
  <si>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</si>
  <si>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</si>
  <si>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</si>
  <si>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</si>
  <si>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</si>
  <si>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</si>
  <si>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</si>
  <si>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</si>
  <si>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</si>
  <si>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</si>
  <si>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</si>
  <si>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</si>
  <si>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</si>
  <si>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</si>
  <si>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</si>
  <si>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</si>
  <si>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</si>
  <si>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</si>
  <si>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</si>
  <si>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</si>
  <si>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</si>
  <si>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</si>
  <si>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</si>
  <si>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</si>
  <si>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</si>
  <si>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</si>
  <si>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</si>
  <si>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</si>
  <si>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</si>
  <si>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</si>
  <si>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</si>
  <si>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</si>
  <si>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</si>
  <si>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</si>
  <si>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</si>
  <si>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</si>
  <si>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</si>
  <si>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</si>
  <si>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</si>
  <si>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</si>
  <si>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</si>
  <si>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</si>
  <si>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</si>
  <si>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</si>
  <si>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</si>
  <si>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</si>
  <si>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</si>
  <si>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</si>
  <si>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</si>
  <si>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</si>
  <si>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</si>
  <si>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</si>
  <si>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</si>
  <si>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</si>
  <si>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</si>
  <si>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</si>
  <si>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</si>
  <si>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</si>
  <si>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</si>
  <si>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</si>
  <si>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</si>
  <si>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</si>
  <si>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</si>
  <si>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</si>
  <si>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</si>
  <si>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</si>
  <si>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</si>
  <si>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</si>
  <si>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</si>
  <si>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</si>
  <si>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</si>
  <si>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</si>
  <si>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</si>
  <si>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</si>
  <si>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</si>
  <si>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</si>
  <si>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</si>
  <si>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</si>
  <si>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</si>
  <si>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</si>
  <si>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</si>
  <si>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</si>
  <si>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</si>
  <si>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</si>
  <si>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</si>
  <si>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</si>
  <si>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</si>
  <si>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</si>
  <si>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</si>
  <si>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</si>
  <si>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</si>
  <si>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</si>
  <si>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</si>
  <si>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</si>
  <si>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</si>
  <si>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</si>
  <si>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</si>
  <si>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</si>
  <si>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</si>
  <si>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</si>
  <si>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</si>
  <si>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</si>
  <si>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</si>
  <si>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</si>
  <si>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</si>
  <si>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</si>
  <si>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</si>
  <si>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</si>
  <si>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</si>
  <si>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</si>
  <si>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</si>
  <si>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</si>
  <si>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</si>
  <si>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</si>
  <si>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</si>
  <si>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</si>
  <si>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</si>
  <si>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</si>
  <si>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</si>
  <si>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</si>
  <si>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</si>
  <si>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</si>
  <si>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</si>
  <si>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</si>
  <si>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</si>
  <si>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</si>
  <si>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</si>
  <si>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</si>
  <si>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</si>
  <si>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</si>
  <si>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</si>
  <si>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</si>
  <si>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</si>
  <si>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</si>
  <si>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</si>
  <si>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</si>
  <si>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</si>
  <si>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</si>
  <si>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</si>
  <si>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</si>
  <si>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</si>
  <si>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</si>
  <si>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</si>
  <si>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</si>
  <si>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</si>
  <si>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</si>
  <si>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</si>
  <si>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</si>
  <si>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</si>
  <si>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</si>
  <si>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</si>
  <si>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</si>
  <si>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</si>
  <si>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</si>
  <si>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</si>
  <si>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</si>
  <si>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</si>
  <si>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</si>
  <si>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</si>
  <si>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</si>
  <si>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</si>
  <si>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</si>
  <si>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</si>
  <si>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</si>
  <si>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</si>
  <si>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</si>
  <si>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</si>
  <si>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</si>
  <si>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</si>
  <si>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</si>
  <si>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</si>
  <si>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</si>
  <si>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</si>
  <si>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</si>
  <si>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</si>
  <si>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</si>
  <si>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</si>
  <si>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</si>
  <si>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</si>
  <si>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</si>
  <si>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</si>
  <si>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</si>
  <si>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</si>
  <si>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</si>
  <si>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</si>
  <si>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</si>
  <si>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</si>
  <si>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</si>
  <si>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</si>
  <si>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</si>
  <si>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</si>
  <si>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</si>
  <si>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</si>
  <si>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</si>
  <si>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</si>
  <si>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</si>
  <si>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</si>
  <si>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</si>
  <si>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</si>
  <si>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</si>
  <si>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</si>
  <si>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</si>
  <si>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</si>
  <si>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</si>
  <si>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</si>
  <si>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</si>
  <si>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</si>
  <si>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</si>
  <si>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</si>
  <si>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</si>
  <si>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</si>
  <si>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</si>
  <si>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</si>
  <si>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</si>
  <si>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</si>
  <si>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</si>
  <si>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</si>
  <si>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</si>
  <si>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</si>
  <si>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</si>
  <si>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</si>
  <si>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</si>
  <si>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</si>
  <si>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</si>
  <si>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</si>
  <si>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</si>
  <si>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</si>
  <si>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</si>
  <si>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</si>
  <si>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</si>
  <si>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</si>
  <si>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</si>
  <si>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</si>
  <si>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</si>
  <si>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</si>
  <si>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</si>
  <si>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</si>
  <si>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</si>
  <si>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</si>
  <si>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</si>
  <si>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</si>
  <si>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</si>
  <si>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</si>
  <si>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</si>
  <si>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</si>
  <si>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</si>
  <si>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</si>
  <si>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</si>
  <si>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</si>
  <si>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</si>
  <si>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</si>
  <si>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</si>
  <si>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</si>
  <si>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</si>
  <si>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</si>
  <si>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</si>
  <si>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</si>
  <si>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</si>
  <si>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</si>
  <si>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</si>
  <si>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</si>
  <si>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</si>
  <si>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</si>
  <si>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</si>
  <si>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</si>
  <si>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</si>
  <si>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</si>
  <si>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</si>
  <si>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</si>
  <si>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</si>
  <si>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</si>
  <si>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</si>
  <si>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</si>
  <si>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</si>
  <si>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</si>
  <si>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</si>
  <si>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</si>
  <si>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</si>
  <si>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</si>
  <si>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</si>
  <si>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</si>
  <si>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</si>
  <si>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</si>
  <si>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</si>
  <si>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</si>
  <si>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</si>
  <si>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</si>
  <si>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</si>
  <si>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</si>
  <si>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</si>
  <si>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</si>
  <si>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</si>
  <si>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</si>
  <si>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</si>
  <si>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</si>
  <si>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</si>
  <si>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</si>
  <si>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</si>
  <si>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</si>
  <si>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</si>
  <si>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</si>
  <si>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</si>
  <si>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</si>
  <si>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</si>
  <si>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</si>
  <si>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</si>
  <si>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</si>
  <si>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</si>
  <si>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</si>
  <si>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</si>
  <si>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</si>
  <si>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</si>
  <si>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</si>
  <si>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</si>
  <si>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</si>
  <si>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</si>
  <si>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</si>
  <si>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</si>
  <si>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</si>
  <si>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</si>
  <si>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</si>
  <si>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</si>
  <si>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</si>
  <si>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</si>
  <si>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</si>
  <si>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</si>
  <si>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</si>
  <si>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</si>
  <si>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</si>
  <si>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</si>
  <si>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</si>
  <si>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</si>
  <si>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</si>
  <si>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</si>
  <si>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</si>
  <si>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</si>
  <si>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</si>
  <si>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</si>
  <si>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</si>
  <si>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</si>
  <si>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</si>
  <si>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</si>
  <si>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</si>
  <si>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</si>
  <si>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</si>
  <si>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</si>
  <si>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</si>
  <si>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</si>
  <si>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</si>
  <si>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</si>
  <si>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</si>
  <si>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</si>
  <si>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</si>
  <si>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</si>
  <si>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</si>
  <si>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</si>
  <si>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</si>
  <si>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</si>
  <si>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</si>
  <si>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</si>
  <si>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</si>
  <si>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</si>
  <si>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</si>
  <si>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</si>
  <si>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</si>
  <si>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</si>
  <si>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</si>
  <si>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</si>
  <si>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</si>
  <si>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</si>
  <si>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</si>
  <si>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</si>
  <si>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</si>
  <si>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</si>
  <si>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</si>
  <si>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</si>
  <si>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</si>
  <si>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</si>
  <si>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</si>
  <si>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</si>
  <si>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</si>
  <si>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</si>
  <si>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</si>
  <si>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</si>
  <si>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</si>
  <si>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</si>
  <si>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</si>
  <si>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</si>
  <si>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</si>
  <si>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</si>
  <si>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</si>
  <si>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</si>
  <si>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</si>
  <si>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</si>
  <si>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</si>
  <si>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</si>
  <si>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</si>
  <si>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</si>
  <si>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</si>
  <si>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</si>
  <si>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</si>
  <si>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</si>
  <si>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</si>
  <si>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</si>
  <si>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</si>
  <si>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</si>
  <si>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</si>
  <si>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</si>
  <si>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</si>
  <si>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</si>
  <si>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</si>
  <si>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</si>
  <si>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</si>
  <si>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</si>
  <si>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</si>
  <si>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</si>
  <si>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</si>
  <si>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</si>
  <si>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</si>
  <si>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</si>
  <si>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</si>
  <si>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</si>
  <si>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</si>
  <si>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</si>
  <si>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</si>
  <si>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</si>
  <si>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</si>
  <si>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</si>
  <si>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</si>
  <si>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</si>
  <si>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</si>
  <si>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</si>
  <si>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</si>
  <si>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</si>
  <si>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</si>
  <si>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</si>
  <si>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</si>
  <si>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</si>
  <si>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</si>
  <si>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</si>
  <si>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</si>
  <si>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</si>
  <si>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</si>
  <si>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</si>
  <si>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</si>
  <si>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</si>
  <si>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</si>
  <si>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</si>
  <si>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</si>
  <si>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</si>
  <si>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</si>
  <si>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</si>
  <si>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</si>
  <si>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</si>
  <si>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</si>
  <si>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</si>
  <si>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</si>
  <si>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</si>
  <si>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</si>
  <si>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</si>
  <si>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</si>
  <si>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</si>
  <si>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</si>
  <si>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</si>
  <si>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</si>
  <si>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</si>
  <si>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</si>
  <si>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</si>
  <si>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</si>
  <si>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</si>
  <si>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</si>
  <si>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</si>
  <si>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</si>
  <si>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</si>
  <si>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</si>
  <si>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</si>
  <si>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</si>
  <si>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</si>
  <si>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</si>
  <si>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</si>
  <si>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</si>
  <si>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</si>
  <si>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</si>
  <si>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</si>
  <si>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</si>
  <si>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</si>
  <si>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</si>
  <si>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</si>
  <si>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</si>
  <si>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</si>
  <si>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</si>
  <si>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</si>
  <si>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</si>
  <si>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</si>
  <si>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</si>
  <si>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</si>
  <si>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</si>
  <si>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</si>
  <si>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</si>
  <si>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</si>
  <si>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</si>
  <si>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</si>
  <si>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</si>
  <si>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</si>
  <si>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</si>
  <si>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</si>
  <si>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</si>
  <si>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</si>
  <si>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</si>
  <si>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</si>
  <si>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</si>
  <si>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</si>
  <si>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</si>
  <si>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</si>
  <si>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</si>
  <si>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</si>
  <si>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</si>
  <si>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</si>
  <si>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</si>
  <si>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</si>
  <si>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</si>
  <si>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</si>
  <si>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</si>
  <si>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</si>
  <si>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</si>
  <si>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</si>
  <si>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</si>
  <si>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</si>
  <si>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</si>
  <si>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</si>
  <si>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</si>
  <si>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</si>
  <si>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</si>
  <si>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</si>
  <si>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</si>
  <si>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</si>
  <si>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</si>
  <si>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</si>
  <si>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</si>
  <si>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</si>
  <si>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</si>
  <si>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</si>
  <si>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</si>
  <si>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</si>
  <si>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</si>
  <si>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</si>
  <si>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</si>
  <si>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</si>
  <si>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</si>
  <si>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</si>
  <si>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</si>
  <si>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</si>
  <si>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</si>
  <si>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</si>
  <si>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</si>
  <si>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</si>
  <si>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</si>
  <si>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</si>
  <si>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</si>
  <si>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</si>
  <si>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</si>
  <si>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</si>
  <si>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</si>
  <si>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</si>
  <si>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</si>
  <si>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</si>
  <si>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</si>
  <si>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</si>
  <si>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</si>
  <si>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</si>
  <si>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</si>
  <si>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</si>
  <si>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</si>
  <si>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</si>
  <si>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</si>
  <si>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</si>
  <si>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</si>
  <si>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</si>
  <si>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</si>
  <si>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</si>
  <si>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</si>
  <si>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</si>
  <si>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</si>
  <si>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</si>
  <si>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</si>
  <si>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</si>
  <si>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</si>
  <si>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</si>
  <si>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</si>
  <si>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</si>
  <si>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</si>
  <si>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</si>
  <si>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</si>
  <si>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</si>
  <si>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</si>
  <si>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</si>
  <si>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</si>
  <si>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</si>
  <si>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</si>
  <si>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</si>
  <si>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</si>
  <si>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</si>
  <si>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</si>
  <si>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</si>
  <si>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</si>
  <si>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</si>
  <si>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</si>
  <si>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</si>
  <si>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</si>
  <si>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</si>
  <si>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</si>
  <si>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</si>
  <si>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</si>
  <si>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</si>
  <si>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</si>
  <si>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</si>
  <si>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</si>
  <si>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</si>
  <si>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</si>
  <si>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</si>
  <si>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</si>
  <si>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</si>
  <si>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</si>
  <si>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</si>
  <si>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</si>
  <si>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</si>
  <si>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</si>
  <si>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</si>
  <si>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</si>
  <si>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</si>
  <si>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</si>
  <si>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</si>
  <si>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</si>
  <si>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</si>
  <si>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</si>
  <si>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</si>
  <si>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</si>
  <si>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</si>
  <si>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</si>
  <si>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</si>
  <si>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</si>
  <si>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</si>
  <si>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</si>
  <si>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</si>
  <si>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</si>
  <si>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</si>
  <si>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</si>
  <si>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</si>
  <si>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</si>
  <si>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</si>
  <si>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</si>
  <si>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</si>
  <si>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</si>
  <si>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</si>
  <si>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</si>
  <si>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</si>
  <si>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</si>
  <si>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</si>
  <si>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</si>
  <si>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</si>
  <si>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</si>
  <si>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</si>
  <si>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</si>
  <si>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</si>
  <si>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</si>
  <si>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</si>
  <si>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</si>
  <si>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</si>
  <si>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</si>
  <si>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</si>
  <si>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</si>
  <si>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</si>
  <si>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</si>
  <si>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</si>
  <si>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</si>
  <si>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</si>
  <si>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</si>
  <si>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</si>
  <si>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</si>
  <si>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</si>
  <si>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</si>
  <si>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</si>
  <si>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</si>
  <si>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</si>
  <si>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</si>
  <si>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</si>
  <si>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</si>
  <si>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</si>
  <si>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</si>
  <si>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</si>
  <si>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</si>
  <si>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</si>
  <si>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</si>
  <si>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</si>
  <si>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</si>
  <si>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</si>
  <si>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</si>
  <si>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</si>
  <si>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</si>
  <si>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</si>
  <si>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</si>
  <si>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</si>
  <si>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</si>
  <si>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</si>
  <si>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</si>
  <si>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</si>
  <si>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</si>
  <si>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</si>
  <si>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</si>
  <si>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</si>
  <si>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</si>
  <si>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</si>
  <si>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</si>
  <si>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</si>
  <si>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</si>
  <si>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</si>
  <si>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</si>
  <si>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</si>
  <si>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</si>
  <si>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</si>
  <si>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</si>
  <si>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</si>
  <si>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</si>
  <si>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</si>
  <si>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</si>
  <si>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</si>
  <si>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</si>
  <si>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</si>
  <si>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</si>
  <si>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</si>
  <si>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</si>
  <si>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</si>
  <si>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</si>
  <si>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</si>
  <si>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</si>
  <si>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</si>
  <si>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</si>
  <si>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</si>
  <si>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</si>
  <si>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</si>
  <si>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</si>
  <si>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</si>
  <si>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</si>
  <si>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</si>
  <si>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</si>
  <si>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</si>
  <si>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</si>
  <si>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</si>
  <si>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</si>
  <si>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</si>
  <si>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</si>
  <si>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</si>
  <si>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</si>
  <si>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</si>
  <si>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</si>
  <si>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</si>
  <si>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</si>
  <si>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</si>
  <si>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</si>
  <si>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</si>
  <si>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</si>
  <si>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</si>
  <si>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</si>
  <si>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</si>
  <si>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</si>
  <si>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</si>
  <si>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</si>
  <si>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</si>
  <si>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</si>
  <si>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</si>
  <si>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</si>
  <si>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</si>
  <si>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</si>
  <si>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</si>
  <si>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</si>
  <si>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</si>
  <si>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</si>
  <si>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</si>
  <si>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</si>
  <si>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</si>
  <si>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</si>
  <si>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</si>
  <si>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</si>
  <si>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</si>
  <si>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</si>
  <si>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</si>
  <si>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</si>
  <si>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</si>
  <si>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</si>
  <si>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</si>
  <si>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</si>
  <si>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</si>
  <si>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</si>
  <si>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</si>
  <si>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</si>
  <si>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</si>
  <si>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</si>
  <si>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</si>
  <si>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</si>
  <si>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</si>
  <si>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</si>
  <si>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</si>
  <si>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</si>
  <si>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</si>
  <si>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</si>
  <si>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</si>
  <si>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</si>
  <si>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</si>
  <si>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</si>
  <si>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</si>
  <si>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</si>
  <si>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</si>
  <si>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</si>
  <si>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</si>
  <si>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</si>
  <si>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</si>
  <si>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</si>
  <si>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</si>
  <si>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</si>
  <si>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</si>
  <si>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</si>
  <si>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</si>
  <si>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</si>
  <si>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</si>
  <si>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</si>
  <si>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</si>
  <si>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</si>
  <si>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</si>
  <si>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</si>
  <si>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</si>
  <si>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</si>
  <si>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</si>
  <si>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</si>
  <si>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</si>
  <si>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</si>
  <si>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</si>
  <si>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</si>
  <si>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</si>
  <si>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</si>
  <si>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</si>
  <si>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</si>
  <si>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</si>
  <si>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</si>
  <si>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</si>
  <si>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</si>
  <si>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</si>
  <si>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</si>
  <si>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</si>
  <si>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</si>
  <si>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</si>
  <si>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</si>
  <si>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</si>
  <si>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</si>
  <si>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</si>
  <si>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</si>
  <si>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</si>
  <si>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</si>
  <si>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</si>
  <si>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</si>
  <si>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</si>
  <si>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</si>
  <si>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</si>
  <si>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</si>
  <si>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</si>
  <si>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</si>
  <si>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</si>
  <si>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</si>
  <si>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</si>
  <si>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</si>
  <si>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</si>
  <si>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</si>
  <si>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</si>
  <si>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</si>
  <si>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</si>
  <si>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</si>
  <si>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</si>
  <si>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</si>
  <si>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</si>
  <si>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</si>
  <si>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</si>
  <si>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</si>
  <si>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</si>
  <si>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</si>
  <si>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</si>
  <si>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</si>
  <si>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</si>
  <si>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</si>
  <si>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</si>
  <si>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</si>
  <si>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</si>
  <si>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</si>
  <si>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</si>
  <si>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</si>
  <si>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</si>
  <si>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</si>
  <si>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</si>
  <si>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</si>
  <si>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</si>
  <si>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</si>
  <si>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</si>
  <si>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</si>
  <si>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</si>
  <si>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</si>
  <si>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</si>
  <si>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</si>
  <si>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</si>
  <si>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</si>
  <si>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</si>
  <si>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</si>
  <si>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</si>
  <si>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</si>
  <si>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</si>
  <si>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</si>
  <si>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</si>
  <si>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</si>
  <si>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</si>
  <si>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</si>
  <si>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</si>
  <si>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</si>
  <si>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</si>
  <si>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</si>
  <si>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</si>
  <si>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</si>
  <si>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</si>
  <si>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</si>
  <si>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</si>
  <si>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</si>
  <si>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</si>
  <si>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</si>
  <si>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</si>
  <si>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</si>
  <si>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</si>
  <si>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</si>
  <si>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</si>
  <si>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</si>
  <si>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</si>
  <si>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</si>
  <si>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</si>
  <si>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</si>
  <si>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</si>
  <si>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</si>
  <si>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</si>
  <si>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</si>
  <si>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</si>
  <si>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</si>
  <si>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</si>
  <si>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</si>
  <si>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</si>
  <si>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</si>
  <si>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</si>
  <si>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</si>
  <si>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</si>
  <si>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</si>
  <si>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</si>
  <si>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</si>
  <si>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</si>
  <si>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</si>
  <si>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</si>
  <si>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</si>
  <si>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</si>
  <si>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</si>
  <si>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</si>
  <si>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</si>
  <si>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</si>
  <si>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</si>
  <si>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</si>
  <si>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</si>
  <si>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</si>
  <si>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</si>
  <si>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</si>
  <si>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</si>
  <si>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</si>
  <si>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</si>
  <si>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</si>
  <si>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</si>
  <si>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</si>
  <si>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</si>
  <si>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</si>
  <si>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</si>
  <si>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</si>
  <si>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</si>
  <si>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</si>
  <si>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</si>
  <si>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</si>
  <si>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</si>
  <si>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</si>
  <si>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</si>
  <si>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</si>
  <si>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</si>
  <si>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</si>
  <si>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</si>
  <si>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</si>
  <si>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</si>
  <si>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</si>
  <si>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</si>
  <si>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</si>
  <si>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</si>
  <si>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</si>
  <si>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</si>
  <si>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</si>
  <si>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</si>
  <si>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</si>
  <si>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</si>
  <si>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</si>
  <si>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</si>
  <si>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</si>
  <si>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</si>
  <si>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</si>
  <si>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</si>
  <si>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</si>
  <si>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</si>
  <si>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</si>
  <si>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</si>
  <si>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</si>
  <si>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</si>
  <si>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</si>
  <si>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</si>
  <si>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</si>
  <si>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</si>
  <si>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</si>
  <si>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</si>
  <si>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</si>
  <si>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</si>
  <si>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</si>
  <si>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</si>
  <si>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</si>
  <si>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</si>
  <si>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</si>
  <si>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</si>
  <si>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</si>
  <si>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</si>
  <si>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</si>
  <si>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</si>
  <si>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</si>
  <si>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</si>
  <si>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</si>
  <si>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</si>
  <si>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</si>
  <si>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</si>
  <si>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</si>
  <si>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</si>
  <si>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</si>
  <si>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</si>
  <si>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</si>
  <si>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</si>
  <si>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</si>
  <si>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</si>
  <si>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</si>
  <si>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</si>
  <si>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</si>
  <si>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</si>
  <si>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</si>
  <si>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</si>
  <si>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</si>
  <si>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</si>
  <si>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</si>
  <si>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</si>
  <si>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</si>
  <si>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</si>
  <si>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</si>
  <si>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</si>
  <si>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</si>
  <si>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</si>
  <si>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</si>
  <si>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</si>
  <si>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</si>
  <si>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</si>
  <si>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</si>
  <si>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</si>
  <si>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</si>
  <si>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</si>
  <si>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</si>
  <si>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</si>
  <si>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</si>
  <si>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</si>
  <si>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</si>
  <si>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</si>
  <si>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</si>
  <si>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</si>
  <si>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</si>
  <si>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</si>
  <si>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</si>
  <si>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</si>
  <si>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</si>
  <si>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</si>
  <si>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</si>
  <si>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</si>
  <si>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</si>
  <si>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</si>
  <si>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</si>
  <si>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</si>
  <si>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</si>
  <si>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</si>
  <si>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</si>
  <si>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</si>
  <si>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</si>
  <si>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</si>
  <si>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</si>
  <si>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</si>
  <si>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</si>
  <si>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</si>
  <si>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</si>
  <si>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</si>
  <si>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</si>
  <si>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</si>
  <si>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</si>
  <si>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</si>
  <si>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</si>
  <si>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</si>
  <si>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</si>
  <si>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</si>
  <si>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</si>
  <si>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</si>
  <si>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</si>
  <si>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</si>
  <si>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</si>
  <si>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</si>
  <si>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</si>
  <si>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</si>
  <si>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</si>
  <si>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</si>
  <si>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</si>
  <si>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</si>
  <si>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</si>
  <si>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</si>
  <si>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</si>
  <si>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</si>
  <si>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</si>
  <si>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</si>
  <si>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</si>
  <si>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</si>
  <si>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</si>
  <si>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</si>
  <si>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</si>
  <si>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</si>
  <si>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</si>
  <si>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</si>
  <si>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</si>
  <si>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</si>
  <si>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</si>
  <si>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</si>
  <si>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</si>
  <si>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</si>
  <si>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</si>
  <si>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</si>
  <si>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</si>
  <si>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</si>
  <si>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</si>
  <si>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</si>
  <si>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</si>
  <si>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</si>
  <si>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</si>
  <si>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</si>
  <si>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</si>
  <si>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</si>
  <si>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</si>
  <si>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</si>
  <si>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</si>
  <si>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</si>
  <si>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</si>
  <si>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</si>
  <si>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</si>
  <si>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</si>
  <si>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</si>
  <si>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</si>
  <si>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</si>
  <si>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</si>
  <si>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</si>
  <si>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</si>
  <si>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</si>
  <si>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</si>
  <si>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</si>
  <si>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</si>
  <si>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</si>
  <si>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</si>
  <si>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</si>
  <si>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</si>
  <si>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</si>
  <si>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</si>
  <si>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</si>
  <si>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</si>
  <si>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</si>
  <si>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</si>
  <si>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</si>
  <si>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</si>
  <si>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</si>
  <si>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</si>
  <si>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</si>
  <si>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</si>
  <si>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</si>
  <si>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</si>
  <si>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</si>
  <si>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</si>
  <si>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</si>
  <si>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</si>
  <si>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</si>
  <si>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</si>
  <si>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</si>
  <si>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</si>
  <si>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</si>
  <si>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</si>
  <si>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</si>
  <si>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</si>
  <si>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</si>
  <si>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</si>
  <si>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</si>
  <si>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</si>
  <si>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</si>
  <si>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</si>
  <si>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</si>
  <si>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</si>
  <si>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</si>
  <si>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</si>
  <si>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</si>
  <si>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</si>
  <si>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</si>
  <si>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</si>
  <si>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</si>
  <si>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</si>
  <si>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</si>
  <si>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</si>
  <si>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</si>
  <si>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</si>
  <si>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</si>
  <si>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</si>
  <si>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</si>
  <si>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</si>
  <si>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</si>
  <si>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</si>
  <si>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</si>
  <si>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</si>
  <si>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</si>
  <si>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</si>
  <si>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</si>
  <si>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</si>
  <si>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</si>
  <si>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</si>
  <si>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</si>
  <si>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</si>
  <si>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</si>
  <si>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</si>
  <si>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</si>
  <si>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</si>
  <si>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</si>
  <si>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</si>
  <si>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</si>
  <si>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</si>
  <si>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</si>
  <si>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</si>
  <si>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</si>
  <si>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</si>
  <si>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</si>
  <si>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</si>
  <si>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</si>
  <si>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</si>
  <si>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</si>
  <si>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</si>
  <si>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</si>
  <si>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</si>
  <si>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</si>
  <si>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</si>
  <si>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</si>
  <si>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</si>
  <si>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</si>
  <si>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</si>
  <si>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</si>
  <si>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</si>
  <si>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</si>
  <si>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</si>
  <si>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</si>
  <si>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</si>
  <si>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</si>
  <si>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</si>
  <si>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</si>
  <si>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</si>
  <si>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</si>
  <si>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</si>
  <si>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</si>
  <si>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</si>
  <si>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</si>
  <si>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</si>
  <si>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</si>
  <si>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</si>
  <si>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</si>
  <si>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</si>
  <si>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</si>
  <si>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</si>
  <si>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</si>
  <si>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</si>
  <si>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</si>
  <si>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</si>
  <si>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</si>
  <si>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</si>
  <si>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</si>
  <si>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</si>
  <si>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</si>
  <si>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</si>
  <si>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</si>
  <si>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</si>
  <si>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</si>
  <si>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</si>
  <si>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</si>
  <si>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</si>
  <si>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</si>
  <si>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</si>
  <si>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</si>
  <si>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</si>
  <si>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</si>
  <si>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</si>
  <si>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</si>
  <si>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</si>
  <si>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</si>
  <si>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</si>
  <si>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</si>
  <si>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</si>
  <si>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</si>
  <si>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</si>
  <si>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</si>
  <si>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</si>
  <si>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</si>
  <si>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</si>
  <si>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</si>
  <si>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</si>
  <si>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</si>
  <si>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</si>
  <si>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</si>
  <si>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</si>
  <si>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</si>
  <si>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</si>
  <si>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</si>
  <si>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</si>
  <si>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</si>
  <si>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</si>
  <si>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</si>
  <si>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</si>
  <si>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</si>
  <si>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</si>
  <si>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</si>
  <si>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</si>
  <si>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</si>
  <si>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</si>
  <si>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</si>
  <si>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</si>
  <si>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</si>
  <si>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</si>
  <si>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</si>
  <si>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</si>
  <si>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</si>
  <si>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</si>
  <si>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</si>
  <si>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</si>
  <si>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</si>
  <si>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</si>
  <si>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</si>
  <si>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</si>
  <si>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</si>
  <si>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</si>
  <si>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</si>
  <si>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</si>
  <si>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</si>
  <si>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</si>
  <si>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</si>
  <si>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</si>
  <si>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</si>
  <si>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</si>
  <si>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</si>
  <si>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</si>
  <si>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</si>
  <si>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</si>
  <si>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</si>
  <si>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</si>
  <si>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</si>
  <si>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</si>
  <si>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</si>
  <si>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</si>
  <si>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</si>
  <si>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</si>
  <si>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</si>
  <si>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</si>
  <si>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</si>
  <si>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</si>
  <si>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</si>
  <si>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</si>
  <si>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</si>
  <si>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</si>
  <si>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</si>
  <si>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</si>
  <si>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</si>
  <si>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</si>
  <si>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</si>
  <si>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</si>
  <si>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</si>
  <si>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</si>
  <si>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</si>
  <si>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</si>
  <si>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</si>
  <si>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</si>
  <si>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</si>
  <si>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</si>
  <si>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</si>
  <si>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</si>
  <si>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</si>
  <si>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</si>
  <si>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</si>
  <si>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</si>
  <si>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</si>
  <si>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</si>
  <si>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</si>
  <si>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</si>
  <si>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</si>
  <si>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</si>
  <si>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</si>
  <si>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</si>
  <si>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</si>
  <si>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</si>
  <si>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</si>
  <si>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</si>
  <si>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</si>
  <si>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</si>
  <si>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</si>
  <si>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</si>
  <si>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</si>
  <si>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</si>
  <si>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</si>
  <si>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</si>
  <si>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</si>
  <si>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</si>
  <si>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</si>
  <si>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</si>
  <si>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</si>
  <si>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</si>
  <si>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</si>
  <si>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</si>
  <si>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</si>
  <si>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</si>
  <si>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</si>
  <si>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</si>
  <si>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</si>
  <si>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</si>
  <si>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</si>
  <si>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</si>
  <si>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</si>
  <si>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</si>
  <si>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</si>
  <si>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</si>
  <si>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</si>
  <si>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</si>
  <si>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</si>
  <si>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</si>
  <si>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</si>
  <si>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</si>
  <si>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</si>
  <si>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</si>
  <si>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</si>
  <si>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</si>
  <si>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</si>
  <si>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</si>
  <si>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</si>
  <si>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</si>
  <si>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</si>
  <si>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</si>
  <si>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</si>
  <si>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</si>
  <si>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</si>
  <si>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</si>
  <si>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</si>
  <si>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</si>
  <si>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</si>
  <si>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</si>
  <si>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</si>
  <si>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</si>
  <si>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</si>
  <si>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</si>
  <si>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</si>
  <si>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</si>
  <si>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</si>
  <si>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</si>
  <si>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</si>
  <si>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</si>
  <si>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</si>
  <si>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</si>
  <si>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</si>
  <si>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</si>
  <si>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</si>
  <si>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</si>
  <si>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</si>
  <si>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</si>
  <si>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</si>
  <si>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</si>
  <si>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</si>
  <si>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</si>
  <si>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</si>
  <si>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</si>
  <si>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</si>
  <si>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</si>
  <si>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</si>
  <si>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</si>
  <si>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</si>
  <si>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</si>
  <si>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</si>
  <si>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</si>
  <si>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</si>
  <si>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</si>
  <si>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</si>
  <si>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</si>
  <si>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</si>
  <si>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</si>
  <si>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</si>
  <si>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</si>
  <si>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</si>
  <si>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</si>
  <si>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</si>
  <si>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</si>
  <si>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</si>
  <si>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</si>
  <si>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</si>
  <si>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</si>
  <si>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</si>
  <si>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</si>
  <si>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</si>
  <si>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</si>
  <si>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</si>
  <si>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</si>
  <si>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</si>
  <si>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</si>
  <si>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</si>
  <si>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</si>
  <si>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</si>
  <si>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</si>
  <si>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</si>
  <si>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</si>
  <si>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</si>
  <si>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</si>
  <si>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</si>
  <si>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</si>
  <si>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</si>
  <si>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</si>
  <si>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</si>
  <si>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</si>
  <si>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</si>
  <si>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</si>
  <si>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</si>
  <si>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</si>
  <si>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</si>
  <si>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</si>
  <si>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</si>
  <si>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</si>
  <si>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</si>
  <si>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</si>
  <si>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</si>
  <si>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</si>
  <si>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</si>
  <si>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</si>
  <si>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</si>
  <si>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</si>
  <si>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</si>
  <si>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</si>
  <si>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</si>
  <si>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</si>
  <si>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</si>
  <si>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</si>
  <si>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</si>
  <si>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</si>
  <si>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</si>
  <si>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</si>
  <si>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</si>
  <si>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</si>
  <si>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</si>
  <si>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</si>
  <si>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</si>
  <si>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</si>
  <si>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</si>
  <si>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</si>
  <si>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</si>
  <si>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</si>
  <si>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</si>
  <si>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</si>
  <si>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</si>
  <si>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</si>
  <si>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</si>
  <si>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</si>
  <si>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</si>
  <si>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</si>
  <si>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</si>
  <si>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</si>
  <si>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</si>
  <si>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</si>
  <si>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</si>
  <si>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</si>
  <si>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</si>
  <si>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</si>
  <si>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</si>
  <si>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</si>
  <si>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</si>
  <si>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</si>
  <si>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</si>
  <si>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</si>
  <si>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</si>
  <si>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</si>
  <si>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</si>
  <si>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</si>
  <si>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</si>
  <si>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</si>
  <si>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</si>
  <si>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</si>
  <si>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</si>
  <si>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</si>
  <si>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</si>
  <si>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</si>
  <si>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</si>
  <si>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</si>
  <si>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</si>
  <si>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</si>
  <si>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</si>
  <si>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</si>
  <si>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</si>
  <si>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</si>
  <si>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</si>
  <si>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</si>
  <si>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</si>
  <si>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</si>
  <si>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</si>
  <si>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</si>
  <si>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</si>
  <si>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</si>
  <si>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</si>
  <si>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</si>
  <si>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</si>
  <si>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</si>
  <si>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</si>
  <si>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</si>
  <si>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</si>
  <si>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</si>
  <si>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</si>
  <si>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</si>
  <si>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</si>
  <si>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</si>
  <si>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</si>
  <si>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</si>
  <si>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</si>
  <si>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</si>
  <si>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</si>
  <si>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</si>
  <si>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</si>
  <si>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</si>
  <si>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</si>
  <si>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</si>
  <si>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</si>
  <si>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</si>
  <si>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</si>
  <si>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</si>
  <si>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</si>
  <si>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</si>
  <si>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</si>
  <si>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</si>
  <si>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</si>
  <si>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</si>
  <si>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</si>
  <si>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</si>
  <si>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</si>
  <si>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</si>
  <si>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</si>
  <si>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</si>
  <si>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</si>
  <si>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</si>
  <si>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</si>
  <si>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</si>
  <si>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</si>
  <si>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</si>
  <si>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</si>
  <si>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</si>
  <si>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</si>
  <si>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</si>
  <si>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</si>
  <si>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</si>
  <si>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</si>
  <si>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</si>
  <si>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</si>
  <si>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</si>
  <si>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</si>
  <si>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</si>
  <si>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</si>
  <si>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</si>
  <si>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</si>
  <si>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</si>
  <si>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</si>
  <si>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</si>
  <si>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</si>
  <si>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</si>
  <si>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</si>
  <si>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</si>
  <si>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</si>
  <si>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</si>
  <si>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</si>
  <si>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</si>
  <si>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</si>
  <si>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</si>
  <si>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</si>
  <si>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</si>
  <si>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</si>
  <si>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</si>
  <si>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</si>
  <si>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</si>
  <si>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</si>
  <si>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</si>
  <si>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</si>
  <si>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</si>
  <si>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</si>
  <si>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</si>
  <si>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</si>
  <si>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</si>
  <si>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</si>
  <si>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</si>
  <si>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</si>
  <si>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</si>
  <si>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</si>
  <si>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</si>
  <si>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</si>
  <si>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</si>
  <si>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</si>
  <si>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</si>
  <si>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</si>
  <si>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</si>
  <si>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</si>
  <si>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</si>
  <si>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</si>
  <si>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</si>
  <si>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</si>
  <si>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</si>
  <si>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</si>
  <si>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</si>
  <si>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</si>
  <si>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</si>
  <si>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</si>
  <si>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</si>
  <si>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</si>
  <si>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</si>
  <si>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</si>
  <si>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</si>
  <si>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</si>
  <si>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</si>
  <si>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</si>
  <si>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</si>
  <si>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</si>
  <si>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</si>
  <si>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</si>
  <si>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</si>
  <si>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</si>
  <si>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</si>
  <si>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</si>
  <si>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</si>
  <si>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</si>
  <si>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</si>
  <si>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</si>
  <si>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</si>
  <si>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</si>
  <si>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</si>
  <si>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</si>
  <si>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</si>
  <si>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</si>
  <si>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</si>
  <si>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</si>
  <si>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</si>
  <si>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</si>
  <si>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</si>
  <si>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</si>
  <si>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</si>
  <si>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</si>
  <si>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</si>
  <si>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</si>
  <si>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</si>
  <si>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</si>
  <si>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</si>
  <si>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</si>
  <si>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</si>
  <si>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</si>
  <si>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</si>
  <si>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</si>
  <si>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</si>
  <si>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</si>
  <si>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</si>
  <si>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</si>
  <si>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</si>
  <si>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</si>
  <si>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</si>
  <si>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</si>
  <si>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</si>
  <si>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</si>
  <si>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</si>
  <si>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</si>
  <si>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</si>
  <si>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</si>
  <si>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</si>
  <si>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</si>
  <si>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</si>
  <si>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</si>
  <si>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</si>
  <si>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</si>
  <si>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</si>
  <si>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</si>
  <si>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</si>
  <si>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</si>
  <si>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</si>
  <si>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</si>
  <si>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</si>
  <si>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</si>
  <si>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</si>
  <si>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</si>
  <si>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</si>
  <si>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</si>
  <si>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</si>
  <si>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</si>
  <si>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</si>
  <si>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</si>
  <si>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</si>
  <si>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</si>
  <si>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</si>
  <si>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</si>
  <si>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</si>
  <si>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</si>
  <si>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</si>
  <si>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</si>
  <si>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</si>
  <si>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</si>
  <si>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</si>
  <si>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</si>
  <si>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</si>
  <si>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</si>
  <si>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</si>
  <si>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</si>
  <si>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</si>
  <si>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</si>
  <si>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</si>
  <si>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</si>
  <si>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</si>
  <si>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</si>
  <si>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</si>
  <si>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</si>
  <si>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</si>
  <si>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</si>
  <si>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</si>
  <si>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</si>
  <si>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</si>
  <si>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</si>
  <si>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</si>
  <si>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</si>
  <si>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</si>
  <si>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</si>
  <si>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</si>
  <si>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</si>
  <si>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</si>
  <si>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</si>
  <si>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</si>
  <si>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</si>
  <si>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</si>
  <si>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</si>
  <si>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</si>
  <si>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</si>
  <si>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</si>
  <si>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</si>
  <si>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</si>
  <si>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</si>
  <si>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</si>
  <si>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</si>
  <si>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</si>
  <si>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</si>
  <si>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</si>
  <si>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</si>
  <si>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</si>
  <si>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</si>
  <si>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</si>
  <si>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</si>
  <si>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</si>
  <si>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</si>
  <si>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</si>
  <si>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</si>
  <si>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</si>
  <si>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</si>
  <si>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</si>
  <si>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</si>
  <si>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</si>
  <si>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</si>
  <si>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</si>
  <si>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</si>
  <si>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</si>
  <si>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</si>
  <si>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</si>
  <si>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</si>
  <si>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</si>
  <si>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</si>
  <si>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</si>
  <si>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</si>
  <si>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</si>
  <si>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</si>
  <si>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</si>
  <si>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</si>
  <si>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</si>
  <si>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</si>
  <si>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</si>
  <si>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</si>
  <si>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</si>
  <si>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</si>
  <si>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</si>
  <si>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</si>
  <si>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</si>
  <si>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</si>
  <si>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</si>
  <si>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</si>
  <si>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</si>
  <si>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</si>
  <si>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</si>
  <si>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</si>
  <si>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</si>
  <si>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</si>
  <si>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</si>
  <si>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</si>
  <si>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</si>
  <si>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</si>
  <si>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</si>
  <si>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</si>
  <si>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</si>
  <si>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</si>
  <si>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</si>
  <si>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</si>
  <si>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</si>
  <si>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</si>
  <si>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</si>
  <si>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</si>
  <si>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</si>
  <si>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</si>
  <si>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</si>
  <si>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</si>
  <si>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</si>
  <si>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</si>
  <si>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</si>
  <si>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</si>
  <si>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</si>
  <si>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</si>
  <si>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</si>
  <si>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</si>
  <si>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</si>
  <si>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</si>
  <si>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</si>
  <si>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</si>
  <si>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</si>
  <si>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</si>
  <si>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</si>
  <si>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</si>
  <si>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</si>
  <si>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</si>
  <si>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</si>
  <si>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</si>
  <si>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</si>
  <si>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</si>
  <si>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</si>
  <si>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</si>
  <si>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</si>
  <si>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</si>
  <si>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</si>
  <si>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</si>
  <si>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</si>
  <si>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</si>
  <si>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</si>
  <si>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</si>
  <si>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</si>
  <si>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</si>
  <si>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</si>
  <si>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</si>
  <si>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</si>
  <si>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</si>
  <si>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</si>
  <si>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</si>
  <si>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</si>
  <si>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</si>
  <si>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</si>
  <si>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</si>
  <si>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</si>
  <si>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</si>
  <si>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</si>
  <si>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</si>
  <si>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</si>
  <si>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</si>
  <si>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</si>
  <si>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</si>
  <si>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</si>
  <si>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</si>
  <si>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</si>
  <si>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</si>
  <si>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</si>
  <si>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</si>
  <si>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</si>
  <si>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</si>
  <si>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</si>
  <si>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</si>
  <si>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</si>
  <si>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</si>
  <si>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</si>
  <si>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</si>
  <si>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</si>
  <si>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</si>
  <si>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</si>
  <si>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</si>
  <si>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</si>
  <si>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</si>
  <si>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</si>
  <si>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</si>
  <si>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</si>
  <si>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</si>
  <si>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</si>
  <si>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</si>
  <si>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</si>
  <si>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</si>
  <si>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</si>
  <si>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</si>
  <si>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</si>
  <si>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</si>
  <si>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</si>
  <si>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</si>
  <si>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</si>
  <si>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</si>
  <si>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</si>
  <si>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</si>
  <si>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</si>
  <si>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</si>
  <si>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</si>
  <si>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</si>
  <si>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</si>
  <si>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</si>
  <si>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</si>
  <si>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</si>
  <si>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</si>
  <si>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</si>
  <si>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</si>
  <si>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</si>
  <si>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</si>
  <si>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</si>
  <si>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</si>
  <si>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</si>
  <si>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</si>
  <si>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</si>
  <si>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</si>
  <si>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</si>
  <si>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</si>
  <si>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</si>
  <si>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</si>
  <si>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</si>
  <si>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</si>
  <si>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</si>
  <si>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</si>
  <si>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</si>
  <si>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</si>
  <si>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</si>
  <si>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</si>
  <si>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</si>
  <si>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</si>
  <si>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</si>
  <si>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</si>
  <si>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</si>
  <si>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</si>
  <si>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</si>
  <si>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</si>
  <si>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</si>
  <si>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</si>
  <si>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</si>
  <si>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</si>
  <si>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</si>
  <si>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</si>
  <si>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</si>
  <si>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</si>
  <si>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</si>
  <si>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</si>
  <si>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</si>
  <si>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</si>
  <si>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</si>
  <si>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</si>
  <si>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</si>
  <si>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</si>
  <si>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</si>
  <si>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</si>
  <si>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</si>
  <si>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</si>
  <si>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</si>
  <si>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</si>
  <si>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</si>
  <si>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</si>
  <si>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</si>
  <si>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</si>
  <si>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</si>
  <si>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</si>
  <si>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</si>
  <si>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</si>
  <si>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</si>
  <si>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</si>
  <si>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</si>
  <si>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</si>
  <si>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</si>
  <si>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</si>
  <si>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</si>
  <si>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</si>
  <si>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</si>
  <si>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</si>
  <si>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</si>
  <si>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</si>
  <si>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</si>
  <si>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</si>
  <si>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</si>
  <si>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</si>
  <si>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</si>
  <si>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</si>
  <si>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</si>
  <si>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</si>
  <si>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</si>
  <si>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</si>
  <si>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</si>
  <si>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</si>
  <si>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</si>
  <si>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</si>
  <si>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</si>
  <si>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</si>
  <si>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</si>
  <si>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</si>
  <si>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</si>
  <si>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</si>
  <si>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</si>
  <si>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</si>
  <si>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</si>
  <si>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</si>
  <si>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</si>
  <si>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</si>
  <si>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</si>
  <si>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</si>
  <si>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</si>
  <si>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</si>
  <si>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</si>
  <si>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</si>
  <si>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</si>
  <si>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</si>
  <si>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</si>
  <si>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</si>
  <si>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</si>
  <si>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</si>
  <si>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</si>
  <si>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</si>
  <si>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</si>
  <si>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</si>
  <si>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</si>
  <si>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</si>
  <si>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</si>
  <si>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</si>
  <si>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</si>
  <si>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</si>
  <si>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</si>
  <si>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</si>
  <si>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</si>
  <si>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</si>
  <si>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</si>
  <si>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</si>
  <si>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</si>
  <si>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</si>
  <si>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</si>
  <si>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</si>
  <si>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</si>
  <si>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</si>
  <si>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</si>
  <si>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</si>
  <si>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</si>
  <si>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</si>
  <si>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</si>
  <si>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</si>
  <si>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</si>
  <si>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</si>
  <si>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</si>
  <si>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</si>
  <si>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</si>
  <si>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</si>
  <si>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</si>
  <si>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</si>
  <si>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</si>
  <si>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</si>
  <si>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</si>
  <si>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</si>
  <si>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</si>
  <si>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</si>
  <si>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</si>
  <si>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</si>
  <si>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</si>
  <si>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</si>
  <si>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</si>
  <si>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</si>
  <si>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</si>
  <si>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</si>
  <si>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</si>
  <si>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</si>
  <si>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</si>
  <si>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</si>
  <si>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</si>
  <si>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</si>
  <si>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</si>
  <si>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</si>
  <si>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</si>
  <si>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</si>
  <si>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</si>
  <si>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</si>
  <si>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</si>
  <si>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</si>
  <si>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</si>
  <si>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</si>
  <si>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</si>
  <si>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</si>
  <si>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</si>
  <si>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</si>
  <si>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</si>
  <si>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</si>
  <si>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</si>
  <si>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</si>
  <si>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</si>
  <si>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</si>
  <si>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</si>
  <si>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</si>
  <si>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</si>
  <si>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</si>
  <si>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</si>
  <si>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</si>
  <si>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</si>
  <si>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</si>
  <si>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</si>
  <si>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</si>
  <si>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</si>
  <si>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</si>
  <si>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</si>
  <si>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</si>
  <si>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</si>
  <si>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</si>
  <si>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</si>
  <si>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</si>
  <si>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</si>
  <si>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</si>
  <si>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</si>
  <si>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</si>
  <si>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</si>
  <si>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</si>
  <si>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</si>
  <si>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</si>
  <si>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</si>
  <si>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</si>
  <si>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</si>
  <si>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</si>
  <si>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</si>
  <si>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</si>
  <si>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</si>
  <si>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</si>
  <si>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</si>
  <si>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</si>
  <si>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</si>
  <si>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</si>
  <si>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</si>
  <si>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</si>
  <si>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</si>
  <si>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</si>
  <si>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</si>
  <si>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</si>
  <si>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</si>
  <si>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</si>
  <si>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</si>
  <si>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</si>
  <si>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</si>
  <si>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</si>
  <si>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</si>
  <si>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</si>
  <si>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</si>
  <si>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</si>
  <si>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</si>
  <si>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</si>
  <si>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</si>
  <si>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</si>
  <si>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</si>
  <si>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</si>
  <si>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</si>
  <si>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</si>
  <si>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</si>
  <si>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</si>
  <si>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</si>
  <si>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</si>
  <si>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</si>
  <si>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</si>
  <si>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</si>
  <si>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</si>
  <si>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</si>
  <si>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</si>
  <si>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</si>
  <si>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</si>
  <si>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</si>
  <si>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</si>
  <si>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</si>
  <si>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</si>
  <si>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</si>
  <si>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</si>
  <si>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</si>
  <si>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</si>
  <si>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</si>
  <si>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</si>
  <si>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</si>
  <si>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</si>
  <si>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</si>
  <si>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</si>
  <si>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</si>
  <si>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</si>
  <si>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</si>
  <si>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</si>
  <si>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</si>
  <si>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</si>
  <si>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</si>
  <si>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</si>
  <si>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</si>
  <si>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</si>
  <si>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</si>
  <si>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</si>
  <si>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</si>
  <si>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</si>
  <si>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</si>
  <si>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</si>
  <si>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</si>
  <si>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</si>
  <si>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</si>
  <si>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</si>
  <si>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</si>
  <si>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</si>
  <si>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</si>
  <si>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</si>
  <si>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</si>
  <si>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</si>
  <si>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</si>
  <si>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</si>
  <si>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</si>
  <si>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</si>
  <si>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</si>
  <si>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</si>
  <si>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</si>
  <si>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</si>
  <si>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</si>
  <si>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</si>
  <si>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</si>
  <si>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</si>
  <si>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</si>
  <si>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</si>
  <si>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</si>
  <si>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</si>
  <si>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</si>
  <si>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</si>
  <si>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</si>
  <si>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</si>
  <si>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</si>
  <si>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</si>
  <si>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</si>
  <si>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</si>
  <si>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</si>
  <si>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</si>
  <si>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</si>
  <si>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</si>
  <si>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</si>
  <si>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</si>
  <si>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</si>
  <si>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</si>
  <si>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</si>
  <si>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</si>
  <si>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</si>
  <si>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</si>
  <si>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</si>
  <si>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</si>
  <si>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</si>
  <si>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</si>
  <si>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</si>
  <si>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</si>
  <si>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</si>
  <si>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</si>
  <si>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</si>
  <si>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</si>
  <si>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</si>
  <si>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</si>
  <si>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</si>
  <si>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</si>
  <si>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</si>
  <si>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</si>
  <si>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</si>
  <si>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</si>
  <si>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</si>
  <si>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</si>
  <si>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</si>
  <si>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</si>
  <si>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</si>
  <si>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</si>
  <si>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</si>
  <si>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</si>
  <si>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</si>
  <si>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</si>
  <si>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</si>
  <si>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</si>
  <si>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</si>
  <si>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</si>
  <si>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</si>
  <si>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</si>
  <si>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</si>
  <si>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</si>
  <si>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</si>
  <si>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</si>
  <si>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</si>
  <si>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</si>
  <si>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</si>
  <si>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</si>
  <si>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</si>
  <si>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</si>
  <si>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</si>
  <si>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</si>
  <si>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</si>
  <si>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</si>
  <si>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</si>
  <si>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</si>
  <si>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</si>
  <si>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</si>
  <si>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</si>
  <si>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</si>
  <si>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</si>
  <si>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</si>
  <si>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</si>
  <si>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</si>
  <si>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</si>
  <si>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</si>
  <si>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</si>
  <si>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</si>
  <si>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</si>
  <si>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</si>
  <si>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</si>
  <si>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</si>
  <si>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</si>
  <si>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</si>
  <si>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</si>
  <si>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</si>
  <si>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</si>
  <si>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</si>
  <si>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</si>
  <si>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</si>
  <si>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</si>
  <si>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</si>
  <si>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</si>
  <si>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</si>
  <si>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</si>
  <si>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</si>
  <si>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</si>
  <si>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</si>
  <si>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</si>
  <si>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</si>
  <si>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</si>
  <si>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</si>
  <si>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</si>
  <si>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</si>
  <si>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</si>
  <si>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</si>
  <si>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</si>
  <si>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</si>
  <si>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</si>
  <si>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</si>
  <si>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</si>
  <si>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</si>
  <si>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</si>
  <si>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</si>
  <si>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</si>
  <si>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</si>
  <si>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</si>
  <si>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</si>
  <si>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</si>
  <si>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</si>
  <si>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</si>
  <si>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</si>
  <si>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</si>
  <si>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</si>
  <si>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</si>
  <si>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</si>
  <si>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</si>
  <si>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</si>
  <si>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</si>
  <si>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</si>
  <si>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</si>
  <si>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</si>
  <si>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</si>
  <si>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</si>
  <si>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</si>
  <si>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</si>
  <si>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</si>
  <si>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</si>
  <si>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</si>
  <si>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</si>
  <si>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</si>
  <si>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</si>
  <si>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</si>
  <si>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</si>
  <si>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</si>
  <si>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</si>
  <si>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</si>
  <si>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</si>
  <si>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</si>
  <si>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</si>
  <si>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</si>
  <si>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</si>
  <si>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</si>
  <si>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</si>
  <si>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</si>
  <si>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</si>
  <si>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</si>
  <si>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</si>
  <si>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</si>
  <si>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</si>
  <si>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</si>
  <si>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</si>
  <si>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</si>
  <si>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</si>
  <si>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</si>
  <si>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</si>
  <si>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</si>
  <si>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</si>
  <si>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</si>
  <si>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</si>
  <si>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</si>
  <si>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</si>
  <si>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</si>
  <si>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</si>
  <si>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</si>
  <si>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</si>
  <si>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</si>
  <si>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</si>
  <si>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</si>
  <si>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</si>
  <si>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</si>
  <si>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</si>
  <si>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</si>
  <si>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</si>
  <si>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</si>
  <si>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</si>
  <si>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</si>
  <si>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</si>
  <si>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</si>
  <si>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</si>
  <si>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</si>
  <si>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</si>
  <si>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</si>
  <si>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</si>
  <si>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</si>
  <si>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</si>
  <si>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</si>
  <si>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</si>
  <si>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</si>
  <si>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</si>
  <si>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</si>
  <si>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</si>
  <si>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</si>
  <si>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</si>
  <si>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</si>
  <si>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</si>
  <si>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</si>
  <si>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</si>
  <si>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</si>
  <si>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</si>
  <si>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</si>
  <si>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</si>
  <si>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</si>
  <si>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</si>
  <si>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</si>
  <si>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</si>
  <si>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</si>
  <si>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</si>
  <si>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</si>
  <si>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</si>
  <si>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</si>
  <si>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</si>
  <si>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</si>
  <si>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</si>
  <si>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</si>
  <si>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</si>
  <si>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</si>
  <si>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</si>
  <si>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</si>
  <si>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</si>
  <si>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</si>
  <si>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</si>
  <si>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</si>
  <si>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</si>
  <si>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</si>
  <si>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</si>
  <si>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</si>
  <si>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</si>
  <si>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</si>
  <si>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</si>
  <si>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</si>
  <si>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</si>
  <si>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</si>
  <si>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</si>
  <si>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</si>
  <si>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</si>
  <si>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</si>
  <si>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</si>
  <si>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</si>
  <si>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</si>
  <si>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</si>
  <si>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</si>
  <si>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</si>
  <si>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</si>
  <si>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</si>
  <si>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</si>
  <si>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</si>
  <si>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</si>
  <si>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</si>
  <si>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</si>
  <si>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</si>
  <si>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</si>
  <si>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</si>
  <si>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</si>
  <si>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</si>
  <si>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</si>
  <si>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</si>
  <si>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</si>
  <si>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</si>
  <si>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</si>
  <si>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</si>
  <si>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</si>
  <si>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</si>
  <si>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</si>
  <si>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</si>
  <si>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</si>
  <si>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</si>
  <si>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</si>
  <si>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</si>
  <si>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</si>
  <si>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</si>
  <si>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</si>
  <si>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</si>
  <si>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</si>
  <si>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</si>
  <si>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</si>
  <si>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</si>
  <si>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</si>
  <si>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</si>
  <si>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</si>
  <si>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</si>
  <si>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</si>
  <si>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</si>
  <si>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</si>
  <si>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</si>
  <si>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</si>
  <si>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</si>
  <si>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</si>
  <si>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</si>
  <si>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</si>
  <si>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</si>
  <si>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</si>
  <si>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</si>
  <si>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</si>
  <si>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</si>
  <si>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</si>
  <si>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</si>
  <si>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</si>
  <si>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</si>
  <si>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</si>
  <si>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</si>
  <si>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</si>
  <si>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</si>
  <si>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</si>
  <si>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</si>
  <si>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</si>
  <si>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</si>
  <si>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</si>
  <si>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</si>
  <si>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</si>
  <si>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</si>
  <si>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</si>
  <si>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</si>
  <si>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</si>
  <si>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</si>
  <si>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</si>
  <si>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</si>
  <si>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</si>
  <si>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</si>
  <si>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</si>
  <si>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</si>
  <si>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</si>
  <si>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</si>
  <si>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</si>
  <si>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</si>
  <si>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</si>
  <si>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</si>
  <si>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</si>
  <si>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</si>
  <si>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</si>
  <si>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</si>
  <si>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</si>
  <si>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</si>
  <si>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</si>
  <si>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</si>
  <si>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</si>
  <si>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</si>
  <si>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</si>
  <si>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</si>
  <si>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</si>
  <si>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</si>
  <si>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</si>
  <si>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</si>
  <si>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</si>
  <si>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</si>
  <si>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</si>
  <si>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</si>
  <si>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</si>
  <si>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</si>
  <si>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</si>
  <si>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</si>
  <si>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</si>
  <si>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</si>
  <si>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</si>
  <si>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</si>
  <si>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</si>
  <si>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</si>
  <si>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</si>
  <si>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</si>
  <si>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</si>
  <si>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</si>
  <si>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</si>
  <si>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</si>
  <si>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</si>
  <si>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</si>
  <si>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</si>
  <si>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</si>
  <si>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</si>
  <si>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</si>
  <si>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</si>
  <si>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</si>
  <si>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</si>
  <si>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</si>
  <si>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</si>
  <si>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</si>
  <si>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</si>
  <si>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</si>
  <si>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</si>
  <si>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</si>
  <si>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</si>
  <si>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</si>
  <si>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</si>
  <si>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</si>
  <si>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</si>
  <si>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</si>
  <si>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</si>
  <si>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</si>
  <si>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</si>
  <si>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</si>
  <si>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</si>
  <si>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</si>
  <si>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</si>
  <si>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</si>
  <si>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</si>
  <si>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</si>
  <si>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</si>
  <si>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</si>
  <si>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</si>
  <si>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</si>
  <si>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</si>
  <si>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</si>
  <si>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</si>
  <si>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</si>
  <si>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</si>
  <si>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</si>
  <si>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</si>
  <si>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</si>
  <si>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</si>
  <si>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</si>
  <si>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</si>
  <si>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</si>
  <si>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</si>
  <si>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</si>
  <si>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</si>
  <si>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</si>
  <si>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</si>
  <si>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</si>
  <si>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</si>
  <si>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</si>
  <si>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</si>
  <si>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</si>
  <si>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</si>
  <si>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</si>
  <si>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</si>
  <si>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</si>
  <si>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</si>
  <si>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</si>
  <si>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</si>
  <si>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</si>
  <si>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</si>
  <si>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</si>
  <si>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</si>
  <si>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</si>
  <si>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</si>
  <si>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</si>
  <si>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</si>
  <si>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</si>
  <si>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</si>
  <si>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</si>
  <si>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</si>
  <si>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</si>
  <si>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</si>
  <si>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</si>
  <si>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</si>
  <si>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</si>
  <si>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</si>
  <si>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</si>
  <si>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</si>
  <si>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</si>
  <si>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</si>
  <si>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</si>
  <si>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</si>
  <si>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</si>
  <si>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</si>
  <si>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</si>
  <si>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</si>
  <si>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</si>
  <si>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</si>
  <si>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</si>
  <si>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</si>
  <si>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</si>
  <si>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</si>
  <si>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</si>
  <si>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</si>
  <si>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</si>
  <si>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</si>
  <si>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</si>
  <si>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</si>
  <si>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</si>
  <si>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</si>
  <si>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</si>
  <si>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</si>
  <si>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</si>
  <si>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</si>
  <si>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</si>
  <si>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</si>
  <si>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</si>
  <si>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</si>
  <si>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</si>
  <si>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</si>
  <si>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</si>
  <si>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</si>
  <si>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</si>
  <si>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</si>
  <si>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</si>
  <si>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</si>
  <si>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</si>
  <si>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</si>
  <si>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</si>
  <si>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</si>
  <si>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</si>
  <si>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</si>
  <si>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</si>
  <si>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</si>
  <si>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</si>
  <si>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</si>
  <si>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</si>
  <si>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</si>
  <si>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</si>
  <si>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</si>
  <si>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</si>
  <si>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</si>
  <si>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</si>
  <si>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</si>
  <si>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</si>
  <si>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</si>
  <si>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</si>
  <si>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</si>
  <si>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</si>
  <si>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</si>
  <si>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</si>
  <si>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</si>
  <si>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</si>
  <si>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</si>
  <si>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</si>
  <si>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</si>
  <si>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</si>
  <si>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</si>
  <si>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</si>
  <si>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</si>
  <si>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</si>
  <si>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</si>
  <si>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</si>
  <si>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</si>
  <si>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</si>
  <si>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</si>
  <si>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</si>
  <si>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</si>
  <si>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</si>
  <si>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</si>
  <si>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</si>
  <si>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</si>
  <si>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</si>
  <si>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</si>
  <si>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</si>
  <si>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</si>
  <si>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</si>
  <si>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</si>
  <si>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</si>
  <si>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</si>
  <si>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</si>
  <si>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</si>
  <si>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</si>
  <si>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</si>
  <si>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</si>
  <si>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</si>
  <si>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</si>
  <si>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</si>
  <si>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</si>
  <si>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</si>
  <si>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</si>
  <si>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</si>
  <si>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</si>
  <si>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</si>
  <si>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</si>
  <si>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</si>
  <si>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</si>
  <si>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</si>
  <si>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</si>
  <si>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</si>
  <si>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</si>
  <si>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</si>
  <si>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</si>
  <si>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</si>
  <si>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</si>
  <si>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</si>
  <si>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</si>
  <si>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</si>
  <si>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</si>
  <si>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</si>
  <si>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</si>
  <si>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</si>
  <si>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</si>
  <si>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</si>
  <si>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</si>
  <si>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</si>
  <si>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</si>
  <si>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</si>
  <si>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</si>
  <si>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</si>
  <si>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</si>
  <si>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</si>
  <si>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</si>
  <si>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</si>
  <si>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</si>
  <si>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</si>
  <si>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</si>
  <si>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</si>
  <si>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</si>
  <si>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</si>
  <si>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</si>
  <si>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</si>
  <si>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</si>
  <si>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</si>
  <si>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</si>
  <si>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</si>
  <si>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</si>
  <si>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</si>
  <si>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</si>
  <si>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</si>
  <si>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</si>
  <si>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</si>
  <si>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</si>
  <si>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</si>
  <si>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</si>
  <si>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</si>
  <si>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</si>
  <si>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</si>
  <si>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</si>
  <si>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</si>
  <si>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</si>
  <si>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</si>
  <si>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</si>
  <si>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</si>
  <si>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</si>
  <si>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</si>
  <si>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</si>
  <si>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</si>
  <si>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</si>
  <si>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</si>
  <si>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</si>
  <si>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</si>
  <si>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</si>
  <si>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</si>
  <si>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</si>
  <si>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</si>
  <si>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</si>
  <si>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</si>
  <si>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</si>
  <si>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</si>
  <si>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</si>
  <si>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</si>
  <si>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</si>
  <si>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</si>
  <si>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</si>
  <si>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</si>
  <si>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</si>
  <si>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</si>
  <si>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</si>
  <si>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</si>
  <si>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</si>
  <si>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</si>
  <si>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</si>
  <si>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</si>
  <si>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</si>
  <si>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</si>
  <si>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</si>
  <si>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</si>
  <si>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</si>
  <si>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</si>
  <si>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</si>
  <si>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</si>
  <si>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</si>
  <si>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</si>
  <si>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</si>
  <si>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</si>
  <si>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</si>
  <si>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</si>
  <si>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</si>
  <si>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</si>
  <si>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</si>
  <si>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</si>
  <si>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</si>
  <si>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</si>
  <si>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</si>
  <si>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</si>
  <si>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</si>
  <si>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</si>
  <si>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</si>
  <si>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</si>
  <si>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</si>
  <si>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</si>
  <si>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</si>
  <si>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</si>
  <si>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</si>
  <si>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</si>
  <si>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</si>
  <si>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</si>
  <si>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</si>
  <si>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</si>
  <si>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</si>
  <si>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</si>
  <si>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</si>
  <si>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</si>
  <si>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</si>
  <si>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</si>
  <si>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</si>
  <si>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</si>
  <si>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</si>
  <si>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</si>
  <si>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</si>
  <si>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</si>
  <si>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</si>
  <si>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</si>
  <si>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</si>
  <si>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</si>
  <si>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</si>
  <si>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</si>
  <si>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</si>
  <si>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</si>
  <si>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</si>
  <si>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</si>
  <si>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</si>
  <si>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</si>
  <si>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</si>
  <si>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</si>
  <si>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</si>
  <si>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</si>
  <si>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</si>
  <si>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</si>
  <si>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</si>
  <si>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</si>
  <si>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</si>
  <si>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</si>
  <si>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</si>
  <si>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</si>
  <si>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</si>
  <si>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</si>
  <si>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</si>
  <si>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</si>
  <si>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</si>
  <si>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</si>
  <si>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</si>
  <si>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</si>
  <si>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</si>
  <si>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</si>
  <si>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</si>
  <si>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</si>
  <si>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</si>
  <si>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</si>
  <si>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</si>
  <si>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</si>
  <si>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</si>
  <si>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</si>
  <si>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</si>
  <si>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</si>
  <si>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</si>
  <si>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</si>
  <si>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</si>
  <si>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</si>
  <si>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</si>
  <si>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</si>
  <si>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</si>
  <si>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</si>
  <si>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</si>
  <si>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</si>
  <si>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</si>
  <si>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</si>
  <si>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</si>
  <si>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</si>
  <si>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</si>
  <si>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</si>
  <si>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</si>
  <si>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</si>
  <si>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</si>
  <si>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</si>
  <si>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</si>
  <si>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</si>
  <si>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</si>
  <si>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</si>
  <si>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</si>
  <si>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</si>
  <si>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</si>
  <si>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</si>
  <si>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</si>
  <si>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</si>
  <si>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</si>
  <si>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</si>
  <si>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</si>
  <si>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</si>
  <si>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</si>
  <si>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</si>
  <si>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</si>
  <si>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</si>
  <si>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</si>
  <si>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</si>
  <si>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</si>
  <si>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</si>
  <si>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</si>
  <si>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</si>
  <si>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</si>
  <si>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</si>
  <si>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</si>
  <si>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</si>
  <si>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</si>
  <si>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</si>
  <si>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</si>
  <si>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</si>
  <si>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</si>
  <si>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</si>
  <si>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</si>
  <si>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</si>
  <si>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</si>
  <si>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</si>
  <si>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</si>
  <si>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</si>
  <si>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</si>
  <si>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</si>
  <si>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</si>
  <si>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</si>
  <si>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</si>
  <si>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</si>
  <si>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</si>
  <si>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</si>
  <si>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</si>
  <si>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</si>
  <si>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</si>
  <si>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</si>
  <si>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</si>
  <si>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</si>
  <si>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</si>
  <si>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</si>
  <si>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</si>
  <si>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</si>
  <si>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</si>
  <si>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</si>
  <si>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</si>
  <si>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</si>
  <si>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</si>
  <si>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</si>
  <si>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</si>
  <si>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</si>
  <si>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</si>
  <si>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</si>
  <si>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</si>
  <si>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</si>
  <si>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</si>
  <si>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</si>
  <si>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</si>
  <si>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</si>
  <si>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</si>
  <si>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</si>
  <si>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</si>
  <si>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</si>
  <si>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</si>
  <si>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</si>
  <si>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</si>
  <si>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</si>
  <si>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</si>
  <si>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</si>
  <si>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</si>
  <si>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</si>
  <si>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</si>
  <si>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</si>
  <si>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</si>
  <si>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</si>
  <si>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</si>
  <si>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</si>
  <si>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</si>
  <si>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</si>
  <si>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</si>
  <si>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</si>
  <si>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</si>
  <si>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</si>
  <si>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</si>
  <si>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</si>
  <si>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</si>
  <si>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</si>
  <si>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</si>
  <si>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</si>
  <si>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</si>
  <si>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</si>
  <si>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</si>
  <si>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</si>
  <si>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</si>
  <si>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</si>
  <si>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</si>
  <si>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</si>
  <si>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</si>
  <si>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</si>
  <si>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</si>
  <si>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</si>
  <si>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</si>
  <si>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</si>
  <si>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</si>
  <si>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</si>
  <si>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</si>
  <si>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</si>
  <si>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</si>
  <si>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</si>
  <si>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</si>
  <si>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</si>
  <si>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</si>
  <si>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</si>
  <si>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</si>
  <si>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</si>
  <si>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</si>
  <si>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</si>
  <si>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</si>
  <si>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</si>
  <si>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</si>
  <si>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</si>
  <si>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</si>
  <si>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</si>
  <si>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</si>
  <si>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</si>
  <si>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</si>
  <si>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</si>
  <si>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</si>
  <si>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</si>
  <si>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</si>
  <si>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</si>
  <si>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</si>
  <si>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</si>
  <si>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</si>
  <si>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</si>
  <si>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</si>
  <si>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</si>
  <si>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</si>
  <si>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</si>
  <si>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</si>
  <si>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</si>
  <si>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</si>
  <si>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</si>
  <si>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</si>
  <si>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</si>
  <si>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</si>
  <si>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</si>
  <si>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</si>
  <si>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</si>
  <si>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</si>
  <si>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</si>
  <si>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</si>
  <si>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</si>
  <si>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</si>
  <si>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</si>
  <si>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</si>
  <si>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</si>
  <si>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</si>
  <si>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</si>
  <si>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</si>
  <si>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</si>
  <si>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</si>
  <si>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</si>
  <si>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</si>
  <si>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</si>
  <si>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</si>
  <si>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</si>
  <si>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</si>
  <si>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</si>
  <si>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</si>
  <si>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</si>
  <si>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</si>
  <si>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</si>
  <si>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</si>
  <si>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</si>
  <si>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</si>
  <si>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</si>
  <si>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</si>
  <si>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</si>
  <si>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</si>
  <si>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</si>
  <si>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</si>
  <si>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</si>
  <si>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</si>
  <si>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</si>
  <si>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</si>
  <si>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</si>
  <si>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</si>
  <si>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</si>
  <si>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</si>
  <si>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</si>
  <si>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</si>
  <si>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</si>
  <si>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</si>
  <si>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</si>
  <si>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</si>
  <si>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</si>
  <si>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</si>
  <si>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</si>
  <si>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</si>
  <si>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</si>
  <si>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</si>
  <si>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</si>
  <si>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</si>
  <si>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</si>
  <si>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</si>
  <si>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</si>
  <si>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</si>
  <si>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</si>
  <si>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</si>
  <si>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</si>
  <si>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</si>
  <si>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</si>
  <si>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</si>
  <si>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</si>
  <si>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</si>
  <si>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</si>
  <si>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</si>
  <si>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</si>
  <si>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</si>
  <si>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</si>
  <si>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</si>
  <si>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</si>
  <si>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</si>
  <si>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</si>
  <si>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</si>
  <si>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</si>
  <si>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</si>
  <si>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</si>
  <si>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</si>
  <si>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</si>
  <si>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</si>
  <si>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</si>
  <si>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</si>
  <si>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</si>
  <si>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</si>
  <si>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</si>
  <si>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</si>
  <si>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</si>
  <si>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</si>
  <si>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</si>
  <si>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</si>
  <si>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</si>
  <si>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</si>
  <si>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</si>
  <si>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</si>
  <si>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</si>
  <si>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</si>
  <si>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</si>
  <si>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</si>
  <si>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</si>
  <si>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</si>
  <si>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</si>
  <si>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</si>
  <si>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</si>
  <si>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</si>
  <si>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</si>
  <si>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</si>
  <si>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</si>
  <si>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</si>
  <si>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</si>
  <si>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</si>
  <si>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</si>
  <si>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</si>
  <si>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</si>
  <si>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</si>
  <si>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</si>
  <si>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</si>
  <si>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</si>
  <si>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</si>
  <si>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</si>
  <si>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</si>
  <si>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</si>
  <si>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</si>
  <si>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</si>
  <si>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</si>
  <si>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</si>
  <si>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</si>
  <si>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</si>
  <si>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</si>
  <si>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</si>
  <si>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</si>
  <si>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</si>
  <si>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</si>
  <si>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</si>
  <si>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</si>
  <si>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</si>
  <si>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</si>
  <si>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</si>
  <si>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</si>
  <si>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</si>
  <si>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</si>
  <si>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</si>
  <si>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</si>
  <si>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</si>
  <si>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</si>
  <si>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</si>
  <si>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</si>
  <si>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</si>
  <si>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</si>
  <si>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</si>
  <si>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</si>
  <si>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</si>
  <si>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</si>
  <si>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</si>
  <si>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</si>
  <si>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</si>
  <si>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</si>
  <si>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</si>
  <si>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</si>
  <si>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</si>
  <si>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</si>
  <si>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</si>
  <si>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</si>
  <si>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</si>
  <si>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</si>
  <si>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</si>
  <si>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</si>
  <si>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</si>
  <si>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</si>
  <si>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</si>
  <si>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</si>
  <si>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</si>
  <si>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</si>
  <si>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</si>
  <si>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</si>
  <si>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</si>
  <si>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</si>
  <si>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</si>
  <si>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</si>
  <si>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</si>
  <si>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</si>
  <si>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</si>
  <si>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</si>
  <si>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</si>
  <si>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</si>
  <si>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</si>
  <si>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</si>
  <si>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</si>
  <si>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</si>
  <si>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</si>
  <si>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</si>
  <si>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</si>
  <si>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</si>
  <si>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</si>
  <si>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</si>
  <si>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</si>
  <si>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</si>
  <si>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</si>
  <si>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</si>
  <si>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</si>
  <si>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</si>
  <si>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</si>
  <si>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</si>
  <si>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</si>
  <si>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</si>
  <si>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</si>
  <si>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</si>
  <si>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</si>
  <si>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</si>
  <si>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</si>
  <si>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</si>
  <si>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</si>
  <si>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</si>
  <si>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</si>
  <si>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</si>
  <si>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</si>
  <si>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</si>
  <si>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</si>
  <si>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</si>
  <si>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</si>
  <si>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</si>
  <si>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</si>
  <si>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</si>
  <si>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</si>
  <si>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</si>
  <si>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</si>
  <si>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</si>
  <si>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</si>
  <si>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</si>
  <si>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</si>
  <si>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</si>
  <si>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</si>
  <si>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</si>
  <si>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</si>
  <si>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</si>
  <si>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</si>
  <si>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</si>
  <si>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</si>
  <si>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</si>
  <si>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</si>
  <si>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</si>
  <si>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</si>
  <si>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</si>
  <si>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</si>
  <si>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</si>
  <si>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</si>
  <si>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</si>
  <si>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</si>
  <si>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</si>
  <si>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</si>
  <si>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</si>
  <si>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</si>
  <si>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</si>
  <si>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</si>
  <si>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</si>
  <si>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</si>
  <si>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</si>
  <si>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</si>
  <si>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</si>
  <si>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</si>
  <si>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</si>
  <si>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</si>
  <si>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</si>
  <si>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</si>
  <si>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</si>
  <si>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</si>
  <si>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</si>
  <si>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</si>
  <si>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</si>
  <si>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</si>
  <si>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</si>
  <si>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</si>
  <si>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</si>
  <si>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</si>
  <si>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</si>
  <si>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</si>
  <si>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</si>
  <si>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</si>
  <si>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</si>
  <si>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</si>
  <si>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</si>
  <si>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</si>
  <si>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</si>
  <si>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</si>
  <si>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</si>
  <si>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</si>
  <si>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</si>
  <si>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</si>
  <si>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</si>
  <si>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</si>
  <si>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</si>
  <si>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</si>
  <si>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</si>
  <si>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</si>
  <si>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</si>
  <si>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</si>
  <si>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</si>
  <si>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</si>
  <si>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</si>
  <si>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</si>
  <si>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</si>
  <si>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</si>
  <si>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</si>
  <si>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</si>
  <si>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</si>
  <si>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</si>
  <si>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</si>
  <si>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</si>
  <si>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</si>
  <si>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</si>
  <si>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</si>
  <si>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</si>
  <si>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</si>
  <si>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</si>
  <si>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</si>
  <si>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</si>
  <si>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</si>
  <si>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</si>
  <si>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</si>
  <si>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</si>
  <si>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</si>
  <si>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</si>
  <si>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</si>
  <si>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</si>
  <si>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</si>
  <si>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</si>
  <si>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</si>
  <si>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</si>
  <si>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</si>
  <si>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</si>
  <si>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</si>
  <si>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</si>
  <si>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</si>
  <si>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</si>
  <si>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</si>
  <si>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</si>
  <si>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</si>
  <si>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</si>
  <si>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</si>
  <si>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</si>
  <si>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</si>
  <si>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</si>
  <si>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</si>
  <si>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</si>
  <si>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</si>
  <si>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</si>
  <si>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</si>
  <si>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</si>
  <si>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</si>
  <si>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</si>
  <si>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</si>
  <si>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</si>
  <si>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</si>
  <si>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</si>
  <si>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</si>
  <si>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</si>
  <si>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</si>
  <si>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</si>
  <si>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</si>
  <si>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</si>
  <si>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</si>
  <si>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</si>
  <si>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</si>
  <si>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</si>
  <si>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</si>
  <si>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</si>
  <si>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</si>
  <si>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</si>
  <si>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</si>
  <si>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</si>
  <si>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</si>
  <si>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</si>
  <si>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</si>
  <si>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</si>
  <si>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</si>
  <si>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</si>
  <si>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</si>
  <si>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</si>
  <si>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</si>
  <si>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</si>
  <si>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</si>
  <si>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</si>
  <si>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</si>
  <si>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</si>
  <si>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</si>
  <si>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</si>
  <si>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</si>
  <si>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</si>
  <si>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</si>
  <si>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</si>
  <si>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</si>
  <si>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</si>
  <si>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</si>
  <si>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</si>
  <si>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</si>
  <si>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</si>
  <si>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</si>
  <si>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</si>
  <si>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</si>
  <si>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</si>
  <si>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</si>
  <si>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</si>
  <si>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</si>
  <si>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</si>
  <si>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</si>
  <si>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</si>
  <si>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</si>
  <si>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</si>
  <si>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</si>
  <si>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</si>
  <si>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</si>
  <si>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</si>
  <si>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</si>
  <si>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</si>
  <si>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</si>
  <si>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</si>
  <si>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</si>
  <si>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</si>
  <si>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</si>
  <si>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</si>
  <si>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</si>
  <si>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</si>
  <si>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</si>
  <si>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</si>
  <si>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</si>
  <si>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</si>
  <si>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</si>
  <si>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</si>
  <si>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</si>
  <si>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</si>
  <si>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</si>
  <si>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</si>
  <si>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</si>
  <si>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</si>
  <si>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</si>
  <si>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</si>
  <si>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</si>
  <si>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</si>
  <si>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</si>
  <si>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</si>
  <si>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</si>
  <si>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</si>
  <si>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</si>
  <si>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</si>
  <si>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</si>
  <si>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</si>
  <si>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</si>
  <si>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</si>
  <si>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</si>
  <si>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</si>
  <si>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</si>
  <si>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</si>
  <si>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</si>
  <si>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</si>
  <si>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</si>
  <si>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</si>
  <si>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</si>
  <si>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</si>
  <si>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</si>
  <si>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</si>
  <si>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</si>
  <si>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</si>
  <si>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</si>
  <si>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</si>
  <si>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</si>
  <si>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</si>
  <si>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</si>
  <si>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</si>
  <si>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</si>
  <si>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</si>
  <si>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</si>
  <si>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</si>
  <si>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</si>
  <si>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</si>
  <si>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</si>
  <si>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</si>
  <si>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</si>
  <si>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</si>
  <si>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</si>
  <si>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</si>
  <si>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</si>
  <si>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</si>
  <si>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</si>
  <si>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</si>
  <si>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</si>
  <si>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</si>
  <si>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</si>
  <si>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</si>
  <si>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</si>
  <si>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</si>
  <si>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</si>
  <si>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</si>
  <si>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</si>
  <si>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</si>
  <si>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</si>
  <si>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</si>
  <si>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</si>
  <si>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</si>
  <si>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</si>
  <si>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</si>
  <si>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</si>
  <si>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</si>
  <si>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</si>
  <si>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</si>
  <si>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</si>
  <si>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</si>
  <si>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</si>
  <si>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</si>
  <si>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</si>
  <si>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</si>
  <si>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</si>
  <si>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</si>
  <si>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</si>
  <si>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</si>
  <si>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</si>
  <si>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</si>
  <si>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</si>
  <si>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</si>
  <si>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</si>
  <si>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</si>
  <si>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</si>
  <si>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</si>
  <si>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</si>
  <si>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</si>
  <si>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</si>
  <si>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</si>
  <si>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</si>
  <si>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</si>
  <si>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</si>
  <si>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</si>
  <si>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</si>
  <si>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</si>
  <si>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</si>
  <si>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</si>
  <si>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</si>
  <si>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</si>
  <si>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</si>
  <si>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</si>
  <si>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</si>
  <si>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</si>
  <si>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</si>
  <si>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</si>
  <si>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</si>
  <si>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</si>
  <si>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</si>
  <si>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</si>
  <si>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</si>
  <si>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</si>
  <si>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</si>
  <si>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</si>
  <si>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</si>
  <si>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</si>
  <si>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</si>
  <si>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</si>
  <si>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</si>
  <si>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</si>
  <si>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</si>
  <si>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</si>
  <si>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</si>
  <si>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</si>
  <si>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</si>
  <si>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</si>
  <si>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</si>
  <si>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</si>
  <si>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</si>
  <si>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</si>
  <si>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</si>
  <si>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</si>
  <si>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</si>
  <si>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</si>
  <si>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</si>
  <si>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</si>
  <si>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</si>
  <si>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</si>
  <si>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</si>
  <si>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</si>
  <si>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</si>
  <si>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</si>
  <si>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</si>
  <si>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</si>
  <si>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</si>
  <si>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</si>
  <si>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</si>
  <si>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</si>
  <si>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</si>
  <si>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</si>
  <si>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</si>
  <si>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</si>
  <si>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</si>
  <si>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</si>
  <si>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</si>
  <si>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</si>
  <si>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</si>
  <si>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</si>
  <si>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</si>
  <si>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</si>
  <si>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</si>
  <si>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</si>
  <si>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</si>
  <si>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</si>
  <si>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</si>
  <si>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</si>
  <si>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</si>
  <si>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</si>
  <si>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</si>
  <si>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</si>
  <si>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</si>
  <si>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</si>
  <si>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</si>
  <si>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</si>
  <si>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</si>
  <si>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</si>
  <si>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</si>
  <si>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</si>
  <si>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</si>
  <si>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</si>
  <si>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</si>
  <si>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</si>
  <si>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</si>
  <si>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</si>
  <si>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</si>
  <si>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</si>
  <si>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</si>
  <si>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</si>
  <si>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</si>
  <si>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</si>
  <si>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</si>
  <si>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</si>
  <si>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</si>
  <si>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</si>
  <si>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</si>
  <si>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</si>
  <si>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</si>
  <si>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</si>
  <si>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</si>
  <si>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</si>
  <si>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</si>
  <si>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</si>
  <si>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</si>
  <si>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</si>
  <si>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</si>
  <si>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</si>
  <si>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</si>
  <si>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</si>
  <si>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</si>
  <si>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</si>
  <si>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</si>
  <si>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</si>
  <si>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</si>
  <si>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</si>
  <si>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</si>
  <si>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</si>
  <si>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</si>
  <si>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</si>
  <si>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</si>
  <si>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</si>
  <si>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</si>
  <si>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</si>
  <si>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</si>
  <si>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</si>
  <si>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</si>
  <si>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</si>
  <si>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</si>
  <si>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</si>
  <si>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</si>
  <si>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</si>
  <si>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</si>
  <si>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</si>
  <si>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</si>
  <si>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</si>
  <si>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</si>
  <si>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</si>
  <si>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</si>
  <si>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</si>
  <si>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</si>
  <si>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</si>
  <si>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</si>
  <si>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</si>
  <si>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</si>
  <si>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</si>
  <si>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</si>
  <si>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</si>
  <si>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</si>
  <si>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</si>
  <si>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</si>
  <si>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</si>
  <si>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</si>
  <si>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</si>
  <si>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</si>
  <si>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</si>
  <si>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</si>
  <si>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</si>
  <si>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</si>
  <si>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</si>
  <si>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</si>
  <si>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</si>
  <si>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</si>
  <si>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</si>
  <si>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</si>
  <si>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</si>
  <si>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</si>
  <si>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</si>
  <si>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</si>
  <si>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</si>
  <si>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</si>
  <si>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</si>
  <si>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</si>
  <si>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</si>
  <si>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</si>
  <si>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</si>
  <si>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</si>
  <si>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</si>
  <si>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</si>
  <si>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</si>
  <si>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</si>
  <si>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</si>
  <si>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</si>
  <si>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</si>
  <si>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</si>
  <si>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</si>
  <si>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</si>
  <si>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</si>
  <si>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</si>
  <si>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</si>
  <si>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</si>
  <si>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</si>
  <si>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</si>
  <si>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</si>
  <si>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</si>
  <si>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</si>
  <si>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</si>
  <si>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</si>
  <si>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</si>
  <si>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</si>
  <si>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</si>
  <si>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</si>
  <si>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</si>
  <si>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</si>
  <si>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</si>
  <si>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</si>
  <si>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</si>
  <si>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</si>
  <si>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</si>
  <si>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</si>
  <si>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</si>
  <si>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</si>
  <si>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</si>
  <si>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</si>
  <si>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</si>
  <si>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</si>
  <si>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</si>
  <si>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</si>
  <si>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</si>
  <si>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</si>
  <si>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</si>
  <si>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</si>
  <si>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</si>
  <si>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</si>
  <si>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</si>
  <si>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</si>
  <si>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</si>
  <si>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</si>
  <si>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</si>
  <si>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</si>
  <si>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</si>
  <si>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</si>
  <si>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</si>
  <si>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</si>
  <si>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</si>
  <si>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</si>
  <si>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</si>
  <si>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</si>
  <si>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</si>
  <si>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</si>
  <si>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</si>
  <si>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</si>
  <si>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</si>
  <si>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</si>
  <si>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</si>
  <si>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</si>
  <si>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</si>
  <si>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</si>
  <si>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</si>
  <si>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</si>
  <si>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</si>
  <si>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</si>
  <si>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</si>
  <si>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</si>
  <si>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</si>
  <si>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</si>
  <si>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</si>
  <si>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</si>
  <si>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</si>
  <si>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</si>
  <si>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</si>
  <si>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</si>
  <si>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</si>
  <si>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</si>
  <si>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</si>
  <si>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</si>
  <si>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</si>
  <si>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</si>
  <si>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</si>
  <si>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</si>
  <si>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</si>
  <si>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</si>
  <si>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</si>
  <si>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</si>
  <si>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</si>
  <si>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</si>
  <si>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</si>
  <si>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</si>
  <si>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</si>
  <si>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</si>
  <si>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</si>
  <si>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</si>
  <si>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</si>
  <si>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</si>
  <si>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</si>
  <si>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</si>
  <si>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</si>
  <si>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</si>
  <si>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</si>
  <si>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</si>
  <si>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</si>
  <si>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</si>
  <si>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</si>
  <si>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</si>
  <si>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</si>
  <si>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</si>
  <si>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</si>
  <si>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</si>
  <si>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</si>
  <si>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</si>
  <si>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</si>
  <si>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</si>
  <si>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</si>
  <si>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</si>
  <si>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</si>
  <si>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</si>
  <si>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</si>
  <si>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</si>
  <si>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</si>
  <si>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</si>
  <si>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</si>
  <si>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</si>
  <si>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</si>
  <si>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</si>
  <si>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</si>
  <si>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</si>
  <si>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</si>
  <si>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</si>
  <si>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</si>
  <si>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</si>
  <si>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</si>
  <si>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</si>
  <si>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</si>
  <si>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</si>
  <si>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</si>
  <si>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</si>
  <si>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</si>
  <si>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</si>
  <si>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</si>
  <si>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</si>
  <si>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</si>
  <si>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</si>
  <si>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</si>
  <si>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</si>
  <si>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</si>
  <si>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</si>
  <si>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</si>
  <si>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</si>
  <si>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</si>
  <si>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</si>
  <si>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</si>
  <si>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</si>
  <si>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</si>
  <si>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</si>
  <si>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</si>
  <si>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</si>
  <si>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</si>
  <si>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</si>
  <si>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</si>
  <si>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</si>
  <si>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</si>
  <si>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</si>
  <si>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</si>
  <si>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</si>
  <si>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</si>
  <si>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</si>
  <si>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</si>
  <si>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</si>
  <si>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</si>
  <si>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</si>
  <si>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</si>
  <si>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</si>
  <si>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</si>
  <si>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</si>
  <si>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</si>
  <si>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</si>
  <si>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</si>
  <si>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</si>
  <si>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</si>
  <si>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</si>
  <si>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</si>
  <si>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</si>
  <si>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</si>
  <si>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</si>
  <si>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</si>
  <si>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</si>
  <si>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</si>
  <si>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</si>
  <si>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</si>
  <si>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</si>
  <si>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</si>
  <si>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</si>
  <si>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</si>
  <si>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</si>
  <si>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</si>
  <si>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</si>
  <si>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</si>
  <si>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</si>
  <si>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</si>
  <si>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</si>
  <si>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</si>
  <si>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</si>
  <si>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</si>
  <si>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</si>
  <si>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</si>
  <si>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</si>
  <si>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</si>
  <si>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</si>
  <si>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</si>
  <si>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</si>
  <si>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</si>
  <si>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</si>
  <si>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</si>
  <si>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</si>
  <si>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</si>
  <si>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</si>
  <si>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</si>
  <si>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</si>
  <si>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</si>
  <si>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</si>
  <si>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</si>
  <si>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</si>
  <si>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</si>
  <si>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</si>
  <si>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</si>
  <si>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</si>
  <si>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</si>
  <si>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</si>
  <si>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</si>
  <si>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</si>
  <si>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</si>
  <si>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</si>
  <si>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</si>
  <si>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</si>
  <si>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</si>
  <si>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</si>
  <si>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</si>
  <si>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</si>
  <si>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</si>
  <si>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</si>
  <si>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</si>
  <si>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</si>
  <si>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</si>
  <si>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</si>
  <si>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</si>
  <si>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</si>
  <si>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</si>
  <si>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</si>
  <si>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</si>
  <si>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</si>
  <si>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</si>
  <si>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</si>
  <si>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</si>
  <si>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</si>
  <si>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</si>
  <si>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</si>
  <si>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</si>
  <si>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</si>
  <si>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</si>
  <si>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</si>
  <si>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</si>
  <si>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</si>
  <si>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</si>
  <si>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</si>
  <si>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</si>
  <si>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</si>
  <si>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</si>
  <si>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</si>
  <si>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</si>
  <si>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</si>
  <si>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</si>
  <si>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</si>
  <si>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</si>
  <si>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</si>
  <si>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</si>
  <si>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</si>
  <si>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</si>
  <si>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</si>
  <si>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</si>
  <si>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</si>
  <si>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</si>
  <si>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</si>
  <si>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</si>
  <si>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</si>
  <si>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</si>
  <si>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</si>
  <si>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</si>
  <si>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</si>
  <si>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</si>
  <si>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</si>
  <si>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</si>
  <si>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</si>
  <si>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</si>
  <si>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</si>
  <si>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</si>
  <si>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</si>
  <si>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</si>
  <si>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</si>
  <si>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</si>
  <si>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</si>
  <si>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</si>
  <si>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</si>
  <si>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</si>
  <si>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</si>
  <si>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</si>
  <si>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</si>
  <si>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</si>
  <si>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</si>
  <si>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</si>
  <si>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</si>
  <si>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</si>
  <si>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</si>
  <si>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</si>
  <si>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</si>
  <si>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</si>
  <si>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</si>
  <si>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</si>
  <si>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</si>
  <si>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</si>
  <si>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</si>
  <si>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</si>
  <si>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</si>
  <si>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</si>
  <si>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</si>
  <si>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</si>
  <si>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</si>
  <si>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</si>
  <si>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</si>
  <si>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</si>
  <si>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</si>
  <si>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</si>
  <si>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</si>
  <si>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</si>
  <si>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</si>
  <si>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</si>
  <si>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</si>
  <si>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</si>
  <si>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</si>
  <si>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</si>
  <si>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</si>
  <si>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</si>
  <si>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</si>
  <si>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</si>
  <si>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</si>
  <si>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</si>
  <si>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</si>
  <si>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</si>
  <si>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</si>
  <si>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</si>
  <si>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</si>
  <si>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</si>
  <si>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</si>
  <si>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</si>
  <si>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</si>
  <si>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</si>
  <si>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</si>
  <si>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</si>
  <si>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</si>
  <si>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</si>
  <si>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</si>
  <si>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</si>
  <si>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</si>
  <si>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</si>
  <si>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</si>
  <si>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</si>
  <si>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</si>
  <si>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</si>
  <si>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</si>
  <si>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</si>
  <si>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</si>
  <si>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</si>
  <si>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</si>
  <si>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</si>
  <si>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</si>
  <si>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</si>
  <si>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</si>
  <si>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</si>
  <si>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</si>
  <si>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</si>
  <si>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</si>
  <si>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</si>
  <si>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</si>
  <si>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</si>
  <si>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</si>
  <si>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</si>
  <si>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</si>
  <si>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</si>
  <si>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</si>
  <si>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</si>
  <si>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</si>
  <si>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</si>
  <si>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</si>
  <si>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</si>
  <si>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</si>
  <si>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</si>
  <si>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</si>
  <si>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</si>
  <si>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</si>
  <si>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</si>
  <si>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</si>
  <si>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</si>
  <si>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</si>
  <si>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</si>
  <si>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</si>
  <si>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</si>
  <si>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</si>
  <si>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</si>
  <si>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</si>
  <si>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</si>
  <si>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</si>
  <si>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</si>
  <si>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</si>
  <si>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</si>
  <si>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</si>
  <si>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</si>
  <si>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</si>
  <si>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</si>
  <si>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</si>
  <si>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</si>
  <si>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</si>
  <si>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</si>
  <si>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</si>
  <si>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</si>
  <si>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</si>
  <si>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</si>
  <si>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</si>
  <si>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</si>
  <si>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</si>
  <si>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</si>
  <si>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</si>
  <si>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</si>
  <si>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</si>
  <si>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</si>
  <si>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</si>
  <si>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</si>
  <si>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</si>
  <si>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</si>
  <si>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</si>
  <si>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</si>
  <si>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</si>
  <si>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</si>
  <si>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</si>
  <si>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</si>
  <si>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</si>
  <si>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</si>
  <si>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</si>
  <si>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</si>
  <si>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</si>
  <si>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</si>
  <si>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</si>
  <si>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</si>
  <si>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</si>
  <si>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</si>
  <si>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</si>
  <si>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</si>
  <si>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</si>
  <si>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</si>
  <si>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</si>
  <si>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</si>
  <si>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</si>
  <si>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</si>
  <si>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</si>
  <si>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</si>
  <si>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</si>
  <si>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</si>
  <si>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</si>
  <si>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</si>
  <si>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</si>
  <si>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</si>
  <si>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</si>
  <si>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</si>
  <si>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</si>
  <si>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</si>
  <si>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</si>
  <si>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</si>
  <si>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</si>
  <si>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</si>
  <si>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</si>
  <si>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</si>
  <si>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</si>
  <si>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</si>
  <si>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</si>
  <si>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</si>
  <si>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</si>
  <si>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</si>
  <si>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</si>
  <si>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</si>
  <si>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</si>
  <si>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</si>
  <si>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</si>
  <si>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</si>
  <si>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</si>
  <si>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</si>
  <si>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</si>
  <si>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</si>
  <si>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</si>
  <si>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</si>
  <si>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</si>
  <si>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</si>
  <si>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</si>
  <si>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</si>
  <si>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</si>
  <si>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</si>
  <si>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</si>
  <si>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</si>
  <si>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</si>
  <si>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</si>
  <si>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</si>
  <si>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</si>
  <si>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</si>
  <si>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</si>
  <si>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</si>
  <si>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</si>
  <si>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</si>
  <si>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</si>
  <si>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</si>
  <si>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</si>
  <si>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</si>
  <si>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</si>
  <si>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</si>
  <si>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</si>
  <si>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</si>
  <si>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</si>
  <si>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</si>
  <si>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</si>
  <si>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</si>
  <si>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</si>
  <si>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</si>
  <si>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</si>
  <si>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</si>
  <si>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</si>
  <si>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</si>
  <si>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</si>
  <si>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</si>
  <si>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</si>
  <si>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</si>
  <si>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</si>
  <si>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</si>
  <si>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</si>
  <si>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</si>
  <si>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</si>
  <si>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</si>
  <si>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</si>
  <si>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</si>
  <si>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</si>
  <si>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</si>
  <si>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</si>
  <si>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</si>
  <si>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</si>
  <si>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</si>
  <si>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</si>
  <si>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</si>
  <si>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</si>
  <si>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</si>
  <si>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</si>
  <si>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</si>
  <si>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</si>
  <si>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</si>
  <si>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</si>
  <si>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</si>
  <si>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</si>
  <si>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</si>
  <si>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</si>
  <si>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</si>
  <si>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</si>
  <si>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</si>
  <si>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</si>
  <si>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</si>
  <si>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</si>
  <si>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</si>
  <si>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</si>
  <si>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</si>
  <si>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</si>
  <si>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</si>
  <si>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</si>
  <si>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</si>
  <si>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</si>
  <si>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</si>
  <si>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</si>
  <si>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</si>
  <si>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</si>
  <si>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</si>
  <si>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</si>
  <si>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</si>
  <si>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</si>
  <si>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</si>
  <si>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</si>
  <si>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</si>
  <si>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</si>
  <si>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</si>
  <si>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</si>
  <si>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</si>
  <si>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</si>
  <si>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</si>
  <si>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</si>
  <si>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</si>
  <si>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</si>
  <si>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</si>
  <si>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</si>
  <si>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</si>
  <si>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</si>
  <si>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</si>
  <si>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</si>
  <si>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</si>
  <si>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</si>
  <si>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</si>
  <si>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</si>
  <si>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</si>
  <si>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</si>
  <si>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</si>
  <si>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</si>
  <si>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</si>
  <si>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</si>
  <si>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</si>
  <si>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</si>
  <si>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</si>
  <si>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</si>
  <si>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</si>
  <si>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</si>
  <si>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</si>
  <si>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</si>
  <si>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</si>
  <si>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</si>
  <si>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</si>
  <si>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</si>
  <si>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</si>
  <si>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</si>
  <si>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</si>
  <si>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</si>
  <si>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</si>
  <si>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</si>
  <si>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</si>
  <si>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</si>
  <si>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</si>
  <si>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</si>
  <si>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</si>
  <si>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</si>
  <si>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</si>
  <si>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</si>
  <si>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</si>
  <si>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</si>
  <si>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</si>
  <si>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</si>
  <si>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</si>
  <si>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</si>
  <si>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</si>
  <si>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</si>
  <si>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</si>
  <si>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</si>
  <si>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</si>
  <si>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</si>
  <si>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</si>
  <si>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</si>
  <si>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</si>
  <si>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</si>
  <si>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</si>
  <si>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</si>
  <si>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</si>
  <si>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</si>
  <si>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</si>
  <si>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</si>
  <si>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</si>
  <si>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</si>
  <si>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</si>
  <si>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</si>
  <si>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</si>
  <si>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</si>
  <si>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</si>
  <si>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</si>
  <si>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</si>
  <si>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</si>
  <si>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</si>
  <si>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</si>
  <si>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</si>
  <si>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</si>
  <si>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</si>
  <si>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</si>
  <si>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</si>
  <si>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</si>
  <si>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</si>
  <si>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</si>
  <si>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</si>
  <si>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</si>
  <si>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</si>
  <si>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</si>
  <si>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</si>
  <si>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</si>
  <si>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</si>
  <si>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</si>
  <si>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</si>
  <si>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</si>
  <si>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</si>
  <si>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</si>
  <si>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</si>
  <si>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</si>
  <si>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</si>
  <si>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</si>
  <si>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</si>
  <si>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</si>
  <si>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</si>
  <si>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</si>
  <si>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</si>
  <si>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</si>
  <si>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</si>
  <si>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</si>
  <si>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</si>
  <si>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</si>
  <si>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</si>
  <si>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</si>
  <si>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</si>
  <si>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</si>
  <si>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</si>
  <si>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</si>
  <si>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</si>
  <si>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</si>
  <si>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</si>
  <si>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</si>
  <si>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</si>
  <si>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</si>
  <si>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</si>
  <si>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</si>
  <si>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</si>
  <si>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</si>
  <si>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</si>
  <si>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</si>
  <si>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</si>
  <si>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</si>
  <si>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</si>
  <si>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</si>
  <si>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</si>
  <si>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</si>
  <si>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</si>
  <si>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</si>
  <si>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</si>
  <si>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</si>
  <si>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</si>
  <si>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</si>
  <si>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</si>
  <si>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</si>
  <si>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</si>
  <si>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</si>
  <si>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</si>
  <si>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</si>
  <si>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</si>
  <si>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</si>
  <si>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</si>
  <si>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</si>
  <si>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</si>
  <si>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</si>
  <si>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</si>
  <si>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</si>
  <si>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</si>
  <si>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</si>
  <si>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</si>
  <si>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</si>
  <si>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</si>
  <si>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</si>
  <si>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</si>
  <si>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</si>
  <si>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</si>
  <si>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</si>
  <si>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</si>
  <si>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</si>
  <si>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</si>
  <si>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</si>
  <si>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</si>
  <si>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</si>
  <si>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</si>
  <si>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</si>
  <si>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</si>
  <si>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</si>
  <si>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</si>
  <si>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</si>
  <si>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</si>
  <si>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</si>
  <si>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</si>
  <si>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</si>
  <si>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</si>
  <si>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</si>
  <si>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</si>
  <si>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</si>
  <si>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</si>
  <si>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</si>
  <si>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</si>
  <si>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</si>
  <si>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</si>
  <si>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</si>
  <si>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</si>
  <si>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</si>
  <si>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</si>
  <si>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</si>
  <si>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</si>
  <si>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</si>
  <si>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</si>
  <si>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</si>
  <si>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</si>
  <si>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</si>
  <si>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</si>
  <si>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</si>
  <si>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</si>
  <si>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</si>
  <si>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</si>
  <si>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</si>
  <si>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</si>
  <si>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</si>
  <si>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</si>
  <si>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</si>
  <si>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</si>
  <si>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</si>
  <si>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</si>
  <si>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</si>
  <si>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</si>
  <si>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</si>
  <si>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</si>
  <si>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</si>
  <si>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</si>
  <si>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</si>
  <si>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</si>
  <si>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</si>
  <si>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</si>
  <si>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</si>
  <si>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</si>
  <si>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</si>
  <si>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</si>
  <si>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</si>
  <si>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</si>
  <si>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</si>
  <si>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</si>
  <si>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</si>
  <si>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</si>
  <si>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</si>
  <si>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</si>
  <si>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</si>
  <si>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</si>
  <si>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</si>
  <si>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</si>
  <si>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</si>
  <si>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</si>
  <si>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</si>
  <si>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</si>
  <si>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</si>
  <si>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</si>
  <si>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</si>
  <si>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</si>
  <si>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</si>
  <si>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</si>
  <si>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</si>
  <si>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</si>
  <si>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</si>
  <si>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</si>
  <si>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</si>
  <si>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</si>
  <si>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</si>
  <si>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</si>
  <si>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</si>
  <si>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</si>
  <si>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</si>
  <si>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</si>
  <si>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</si>
  <si>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</si>
  <si>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</si>
  <si>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</si>
  <si>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</si>
  <si>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</si>
  <si>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</si>
  <si>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</si>
  <si>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</si>
  <si>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</si>
  <si>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</si>
  <si>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</si>
  <si>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</si>
  <si>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</si>
  <si>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</si>
  <si>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</si>
  <si>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</si>
  <si>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</si>
  <si>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</si>
  <si>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</si>
  <si>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</si>
  <si>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</si>
  <si>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</si>
  <si>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</si>
  <si>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</si>
  <si>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</si>
  <si>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</si>
  <si>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</si>
  <si>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</si>
  <si>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</si>
  <si>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</si>
  <si>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</si>
  <si>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</si>
  <si>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</si>
  <si>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</si>
  <si>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</si>
  <si>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</si>
  <si>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</si>
  <si>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</si>
  <si>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</si>
  <si>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</si>
  <si>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</si>
  <si>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</si>
  <si>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</si>
  <si>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</si>
  <si>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</si>
  <si>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</si>
  <si>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</si>
  <si>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</si>
  <si>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</si>
  <si>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</si>
  <si>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</si>
  <si>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</si>
  <si>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</si>
  <si>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</si>
  <si>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</si>
  <si>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</si>
  <si>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</si>
  <si>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</si>
  <si>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</si>
  <si>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</si>
  <si>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</si>
  <si>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</si>
  <si>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</si>
  <si>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</si>
  <si>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</si>
  <si>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</si>
  <si>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</si>
  <si>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</si>
  <si>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</si>
  <si>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</si>
  <si>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</si>
  <si>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</si>
  <si>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</si>
  <si>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</si>
  <si>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</si>
  <si>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</si>
  <si>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</si>
  <si>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</si>
  <si>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</si>
  <si>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</si>
  <si>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</si>
  <si>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</si>
  <si>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</si>
  <si>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</si>
  <si>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</si>
  <si>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</si>
  <si>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</si>
  <si>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</si>
  <si>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</si>
  <si>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</si>
  <si>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</si>
  <si>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</si>
  <si>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</si>
  <si>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</si>
  <si>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</si>
  <si>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</si>
  <si>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</si>
  <si>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</si>
  <si>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</si>
  <si>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</si>
  <si>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</si>
  <si>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</si>
  <si>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</si>
  <si>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</si>
  <si>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</si>
  <si>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</si>
  <si>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</si>
  <si>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</si>
  <si>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</si>
  <si>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</si>
  <si>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</si>
  <si>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</si>
  <si>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</si>
  <si>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</si>
  <si>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</si>
  <si>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</si>
  <si>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</si>
  <si>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</si>
  <si>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</si>
  <si>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</si>
  <si>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</si>
  <si>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</si>
  <si>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</si>
  <si>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</si>
  <si>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</si>
  <si>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</si>
  <si>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</si>
  <si>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</si>
  <si>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</si>
  <si>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</si>
  <si>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</si>
  <si>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</si>
  <si>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</si>
  <si>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</si>
  <si>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</si>
  <si>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</si>
  <si>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</si>
  <si>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</si>
  <si>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</si>
  <si>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</si>
  <si>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</si>
  <si>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</si>
  <si>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</si>
  <si>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</si>
  <si>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</si>
  <si>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</si>
  <si>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</si>
  <si>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</si>
  <si>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</si>
  <si>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</si>
  <si>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</si>
  <si>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</si>
  <si>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</si>
  <si>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</si>
  <si>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</si>
  <si>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</si>
  <si>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</si>
  <si>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</si>
  <si>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</si>
  <si>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</si>
  <si>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</si>
  <si>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</si>
  <si>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</si>
  <si>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</si>
  <si>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</si>
  <si>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</si>
  <si>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</si>
  <si>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</si>
  <si>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</si>
  <si>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</si>
  <si>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</si>
  <si>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</si>
  <si>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</si>
  <si>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</si>
  <si>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</si>
  <si>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</si>
  <si>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</si>
  <si>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</si>
  <si>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</si>
  <si>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</si>
  <si>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</si>
  <si>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</si>
  <si>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</si>
  <si>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</si>
  <si>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</si>
  <si>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</si>
  <si>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</si>
  <si>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</si>
  <si>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</si>
  <si>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</si>
  <si>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</si>
  <si>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</si>
  <si>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</si>
  <si>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</si>
  <si>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</si>
  <si>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</si>
  <si>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</si>
  <si>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</si>
  <si>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</si>
  <si>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</si>
  <si>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</si>
  <si>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</si>
  <si>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</si>
  <si>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</si>
  <si>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</si>
  <si>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</si>
  <si>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</si>
  <si>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</si>
  <si>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</si>
  <si>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</si>
  <si>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</si>
  <si>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</si>
  <si>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</si>
  <si>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</si>
  <si>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</si>
  <si>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</si>
  <si>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</si>
  <si>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</si>
  <si>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</si>
  <si>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</si>
  <si>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</si>
  <si>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</si>
  <si>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</si>
  <si>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</si>
  <si>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</si>
  <si>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</si>
  <si>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</si>
  <si>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</si>
  <si>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</si>
  <si>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</si>
  <si>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</si>
  <si>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</si>
  <si>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</si>
  <si>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</si>
  <si>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</si>
  <si>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</si>
  <si>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</si>
  <si>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</si>
  <si>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</si>
  <si>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</si>
  <si>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</si>
  <si>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</si>
  <si>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</si>
  <si>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</si>
  <si>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</si>
  <si>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</si>
  <si>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</si>
  <si>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</si>
  <si>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</si>
  <si>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</si>
  <si>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</si>
  <si>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</si>
  <si>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</si>
  <si>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</si>
  <si>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</si>
  <si>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</si>
  <si>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</si>
  <si>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</si>
  <si>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</si>
  <si>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</si>
  <si>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</si>
  <si>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</si>
  <si>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</si>
  <si>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</si>
  <si>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</si>
  <si>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</si>
  <si>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</si>
  <si>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</si>
  <si>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</si>
  <si>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</si>
  <si>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</si>
  <si>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</si>
  <si>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</si>
  <si>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</si>
  <si>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</si>
  <si>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</si>
  <si>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</si>
  <si>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</si>
  <si>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</si>
  <si>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</si>
  <si>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</si>
  <si>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</si>
  <si>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</si>
  <si>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</si>
  <si>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</si>
  <si>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</si>
  <si>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</si>
  <si>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</si>
  <si>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</si>
  <si>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</si>
  <si>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</si>
  <si>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</si>
  <si>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</si>
  <si>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</si>
  <si>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</si>
  <si>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</si>
  <si>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</si>
  <si>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</si>
  <si>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</si>
  <si>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</si>
  <si>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</si>
  <si>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</si>
  <si>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</si>
  <si>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</si>
  <si>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</si>
  <si>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</si>
  <si>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</si>
  <si>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</si>
  <si>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</si>
  <si>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</si>
  <si>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</si>
  <si>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</si>
  <si>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</si>
  <si>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</si>
  <si>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</si>
  <si>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</si>
  <si>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</si>
  <si>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</si>
  <si>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</si>
  <si>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</si>
  <si>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</si>
  <si>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</si>
  <si>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</si>
  <si>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</si>
  <si>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</si>
  <si>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</si>
  <si>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</si>
  <si>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</si>
  <si>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</si>
  <si>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</si>
  <si>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</si>
  <si>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</si>
  <si>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</si>
  <si>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</si>
  <si>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</si>
  <si>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</si>
  <si>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</si>
  <si>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</si>
  <si>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</si>
  <si>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</si>
  <si>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</si>
  <si>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</si>
  <si>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</si>
  <si>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</si>
  <si>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</si>
  <si>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</si>
  <si>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</si>
  <si>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</si>
  <si>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</si>
  <si>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</si>
  <si>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</si>
  <si>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</si>
  <si>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</si>
  <si>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</si>
  <si>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</si>
  <si>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</si>
  <si>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</si>
  <si>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</si>
  <si>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</si>
  <si>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</si>
  <si>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</si>
  <si>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</si>
  <si>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</si>
  <si>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</si>
  <si>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</si>
  <si>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</si>
  <si>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</si>
  <si>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</si>
  <si>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</si>
  <si>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</si>
  <si>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</si>
  <si>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</si>
  <si>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</si>
  <si>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</si>
  <si>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</si>
  <si>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</si>
  <si>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</si>
  <si>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</si>
  <si>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</si>
  <si>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</si>
  <si>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</si>
  <si>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</si>
  <si>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</si>
  <si>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</si>
  <si>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</si>
  <si>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</si>
  <si>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</si>
  <si>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</si>
  <si>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</si>
  <si>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</si>
  <si>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</si>
  <si>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</si>
  <si>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</si>
  <si>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</si>
  <si>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</si>
  <si>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</si>
  <si>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</si>
  <si>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</si>
  <si>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</si>
  <si>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</si>
  <si>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</si>
  <si>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</si>
  <si>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</si>
  <si>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</si>
  <si>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</si>
  <si>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</si>
  <si>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</si>
  <si>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</si>
  <si>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</si>
  <si>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</si>
  <si>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</si>
  <si>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</si>
  <si>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</si>
  <si>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</si>
  <si>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</si>
  <si>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</si>
  <si>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</si>
  <si>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</si>
  <si>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</si>
  <si>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</si>
  <si>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</si>
  <si>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</si>
  <si>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</si>
  <si>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</si>
  <si>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</si>
  <si>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</si>
  <si>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</si>
  <si>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</si>
  <si>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</si>
  <si>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</si>
  <si>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</si>
  <si>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</si>
  <si>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</si>
  <si>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</si>
  <si>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</si>
  <si>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</si>
  <si>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</si>
  <si>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</si>
  <si>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</si>
  <si>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</si>
  <si>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</si>
  <si>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</si>
  <si>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</si>
  <si>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</si>
  <si>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</si>
  <si>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</si>
  <si>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</si>
  <si>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</si>
  <si>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</si>
  <si>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</si>
  <si>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</si>
  <si>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</si>
  <si>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</si>
  <si>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</si>
  <si>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</si>
  <si>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</si>
  <si>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</si>
  <si>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</si>
  <si>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</si>
  <si>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</si>
  <si>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</si>
  <si>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</si>
  <si>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</si>
  <si>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</si>
  <si>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</si>
  <si>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</si>
  <si>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</si>
  <si>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</si>
  <si>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</si>
  <si>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</si>
  <si>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</si>
  <si>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</si>
  <si>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</si>
  <si>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</si>
  <si>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</si>
  <si>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</si>
  <si>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</si>
  <si>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</si>
  <si>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</si>
  <si>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</si>
  <si>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</si>
  <si>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</si>
  <si>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</si>
  <si>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</si>
  <si>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</si>
  <si>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</si>
  <si>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</si>
  <si>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</si>
  <si>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</si>
  <si>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</si>
  <si>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</si>
  <si>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</si>
  <si>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</si>
  <si>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</si>
  <si>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</si>
  <si>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</si>
  <si>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</si>
  <si>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</si>
  <si>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</si>
  <si>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</si>
  <si>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</si>
  <si>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</si>
  <si>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</si>
  <si>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</si>
  <si>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</si>
  <si>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</si>
  <si>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</si>
  <si>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</si>
  <si>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</si>
  <si>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</si>
  <si>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</si>
  <si>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</si>
  <si>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</si>
  <si>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</si>
  <si>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</si>
  <si>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</si>
  <si>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</si>
  <si>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</si>
  <si>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</si>
  <si>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</si>
  <si>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</si>
  <si>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</si>
  <si>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</si>
  <si>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</si>
  <si>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</si>
  <si>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</si>
  <si>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</si>
  <si>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</si>
  <si>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</si>
  <si>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</si>
  <si>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</si>
  <si>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</si>
  <si>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</si>
  <si>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</si>
  <si>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</si>
  <si>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</si>
  <si>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</si>
  <si>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</si>
  <si>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</si>
  <si>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</si>
  <si>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</si>
  <si>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</si>
  <si>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</si>
  <si>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</si>
  <si>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</si>
  <si>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</si>
  <si>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</si>
  <si>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</si>
  <si>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</si>
  <si>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</si>
  <si>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</si>
  <si>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</si>
  <si>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</si>
  <si>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</si>
  <si>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</si>
  <si>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</si>
  <si>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</si>
  <si>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</si>
  <si>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</si>
  <si>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</si>
  <si>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</si>
  <si>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</si>
  <si>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</si>
  <si>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</si>
  <si>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</si>
  <si>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</si>
  <si>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</si>
  <si>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</si>
  <si>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</si>
  <si>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</si>
  <si>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</si>
  <si>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</si>
  <si>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</si>
  <si>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</si>
  <si>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</si>
  <si>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</si>
  <si>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</si>
  <si>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</si>
  <si>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</si>
  <si>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</si>
  <si>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</si>
  <si>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</si>
  <si>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</si>
  <si>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</si>
  <si>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</si>
  <si>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</si>
  <si>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</si>
  <si>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</si>
  <si>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</si>
  <si>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</si>
  <si>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</si>
  <si>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</si>
  <si>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</si>
  <si>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</si>
  <si>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</si>
  <si>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</si>
  <si>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</si>
  <si>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</si>
  <si>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</si>
  <si>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</si>
  <si>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</si>
  <si>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</si>
  <si>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</si>
  <si>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</si>
  <si>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</si>
  <si>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</si>
  <si>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</si>
  <si>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</si>
  <si>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</si>
  <si>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</si>
  <si>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</si>
  <si>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</si>
  <si>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</si>
  <si>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</si>
  <si>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</si>
  <si>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</si>
  <si>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</si>
  <si>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</si>
  <si>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</si>
  <si>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</si>
  <si>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</si>
  <si>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</si>
  <si>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</si>
  <si>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</si>
  <si>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</si>
  <si>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</si>
  <si>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</si>
  <si>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</si>
  <si>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</si>
  <si>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</si>
  <si>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</si>
  <si>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</si>
  <si>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</si>
  <si>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</si>
  <si>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</si>
  <si>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</si>
  <si>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</si>
  <si>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</si>
  <si>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</si>
  <si>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</si>
  <si>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</si>
  <si>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</si>
  <si>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</si>
  <si>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</si>
  <si>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</si>
  <si>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</si>
  <si>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</si>
  <si>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</si>
  <si>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</si>
  <si>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</si>
  <si>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</si>
  <si>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</si>
  <si>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</si>
  <si>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</si>
  <si>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</si>
  <si>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</si>
  <si>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</si>
  <si>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</si>
  <si>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</si>
  <si>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</si>
  <si>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</si>
  <si>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</si>
  <si>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</si>
  <si>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</si>
  <si>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</si>
  <si>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</si>
  <si>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</si>
  <si>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</si>
  <si>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</si>
  <si>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</si>
  <si>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</si>
  <si>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</si>
  <si>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</si>
  <si>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</si>
  <si>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</si>
  <si>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</si>
  <si>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</si>
  <si>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</si>
  <si>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</si>
  <si>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</si>
  <si>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</si>
  <si>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</si>
  <si>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</si>
  <si>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</si>
  <si>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</si>
  <si>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</si>
  <si>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</si>
  <si>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</si>
  <si>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</si>
  <si>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</si>
  <si>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</si>
  <si>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</si>
  <si>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</si>
  <si>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</si>
  <si>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</si>
  <si>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</si>
  <si>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</si>
  <si>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</si>
  <si>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</si>
  <si>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</si>
  <si>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</si>
  <si>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</si>
  <si>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</si>
  <si>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</si>
  <si>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</si>
  <si>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</si>
  <si>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</si>
  <si>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</si>
  <si>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</si>
  <si>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</si>
  <si>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</si>
  <si>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</si>
  <si>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</si>
  <si>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</si>
  <si>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</si>
  <si>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</si>
  <si>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</si>
  <si>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</si>
  <si>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</si>
  <si>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</si>
  <si>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</si>
  <si>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</si>
  <si>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</si>
  <si>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</si>
  <si>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</si>
  <si>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</si>
  <si>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</si>
  <si>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</si>
  <si>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</si>
  <si>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</si>
  <si>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</si>
  <si>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</si>
  <si>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</si>
  <si>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</si>
  <si>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</si>
  <si>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</si>
  <si>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</si>
  <si>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</si>
  <si>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</si>
  <si>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</si>
  <si>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</si>
  <si>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</si>
  <si>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</si>
  <si>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</si>
  <si>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</si>
  <si>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</si>
  <si>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</si>
  <si>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</si>
  <si>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</si>
  <si>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</si>
  <si>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</si>
  <si>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</si>
  <si>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</si>
  <si>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</si>
  <si>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</si>
  <si>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</si>
  <si>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</si>
  <si>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</si>
  <si>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</si>
  <si>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</si>
  <si>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</si>
  <si>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</si>
  <si>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</si>
  <si>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</si>
  <si>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</si>
  <si>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</si>
  <si>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</si>
  <si>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</si>
  <si>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</si>
  <si>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</si>
  <si>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</si>
  <si>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</si>
  <si>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</si>
  <si>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</si>
  <si>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</si>
  <si>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</si>
  <si>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</si>
  <si>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</si>
  <si>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</si>
  <si>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</si>
  <si>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</si>
  <si>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</si>
  <si>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</si>
  <si>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</si>
  <si>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</si>
  <si>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</si>
  <si>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</si>
  <si>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</si>
  <si>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</si>
  <si>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</si>
  <si>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</si>
  <si>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</si>
  <si>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</si>
  <si>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</si>
  <si>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</si>
  <si>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</si>
  <si>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</si>
  <si>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</si>
  <si>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</si>
  <si>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</si>
  <si>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</si>
  <si>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</si>
  <si>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</si>
  <si>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</si>
  <si>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</si>
  <si>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</si>
  <si>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</si>
  <si>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</si>
  <si>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</si>
  <si>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</si>
  <si>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</si>
  <si>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</si>
  <si>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</si>
  <si>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</si>
  <si>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</si>
  <si>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</si>
  <si>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</si>
  <si>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</si>
  <si>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</si>
  <si>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</si>
  <si>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</si>
  <si>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</si>
  <si>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</si>
  <si>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</si>
  <si>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</si>
  <si>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</si>
  <si>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</si>
  <si>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</si>
  <si>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</si>
  <si>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</si>
  <si>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</si>
  <si>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</si>
  <si>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</si>
  <si>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</si>
  <si>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</si>
  <si>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</si>
  <si>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</si>
  <si>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</si>
  <si>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</si>
  <si>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</si>
  <si>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</si>
  <si>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</si>
  <si>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</si>
  <si>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</si>
  <si>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</si>
  <si>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</si>
  <si>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</si>
  <si>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</si>
  <si>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</si>
  <si>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</si>
  <si>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</si>
  <si>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</si>
  <si>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</si>
  <si>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</si>
  <si>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</si>
  <si>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</si>
  <si>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</si>
  <si>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</si>
  <si>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</si>
  <si>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</si>
  <si>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</si>
  <si>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</si>
  <si>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</si>
  <si>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</si>
  <si>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</si>
  <si>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</si>
  <si>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</si>
  <si>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</si>
  <si>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</si>
  <si>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</si>
  <si>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</si>
  <si>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</si>
  <si>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</si>
  <si>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</si>
  <si>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</si>
  <si>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</si>
  <si>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</si>
  <si>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</si>
  <si>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</si>
  <si>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</si>
  <si>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</si>
  <si>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</si>
  <si>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</si>
  <si>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</si>
  <si>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</si>
  <si>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</si>
  <si>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</si>
  <si>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</si>
  <si>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</si>
  <si>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</si>
  <si>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</si>
  <si>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</si>
  <si>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</si>
  <si>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</si>
  <si>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</si>
  <si>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</si>
  <si>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</si>
  <si>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</si>
  <si>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</si>
  <si>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</si>
  <si>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</si>
  <si>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</si>
  <si>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</si>
  <si>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</si>
  <si>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</si>
  <si>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</si>
  <si>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</si>
  <si>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</si>
  <si>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</si>
  <si>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</si>
  <si>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</si>
  <si>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</si>
  <si>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</si>
  <si>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</si>
  <si>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</si>
  <si>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</si>
  <si>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</si>
  <si>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</si>
  <si>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</si>
  <si>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</si>
  <si>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</si>
  <si>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</si>
  <si>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</si>
  <si>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</si>
  <si>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</si>
  <si>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</si>
  <si>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</si>
  <si>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</si>
  <si>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</si>
  <si>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</si>
  <si>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</si>
  <si>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</si>
  <si>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</si>
  <si>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</si>
  <si>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</si>
  <si>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</si>
  <si>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</si>
  <si>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</si>
  <si>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</si>
  <si>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</si>
  <si>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</si>
  <si>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</si>
  <si>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</si>
  <si>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</si>
  <si>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</si>
  <si>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</si>
  <si>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</si>
  <si>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</si>
  <si>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</si>
  <si>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</si>
  <si>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</si>
  <si>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</si>
  <si>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</si>
  <si>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</si>
  <si>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</si>
  <si>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</si>
  <si>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</si>
  <si>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</si>
  <si>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</si>
  <si>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</si>
  <si>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</si>
  <si>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</si>
  <si>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</si>
  <si>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</si>
  <si>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</si>
  <si>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</si>
  <si>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</si>
  <si>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</si>
  <si>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</si>
  <si>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</si>
  <si>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</si>
  <si>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</si>
  <si>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</si>
  <si>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</si>
  <si>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</si>
  <si>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</si>
  <si>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</si>
  <si>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</si>
  <si>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</si>
  <si>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</si>
  <si>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</si>
  <si>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</si>
  <si>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</si>
  <si>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</si>
  <si>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</si>
  <si>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</si>
  <si>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</si>
  <si>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</si>
  <si>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</si>
  <si>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</si>
  <si>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</si>
  <si>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</si>
  <si>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</si>
  <si>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</si>
  <si>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</si>
  <si>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</si>
  <si>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</si>
  <si>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</si>
  <si>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</si>
  <si>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</si>
  <si>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</si>
  <si>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</si>
  <si>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</si>
  <si>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</si>
  <si>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</si>
  <si>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</si>
  <si>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</si>
  <si>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</si>
  <si>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</si>
  <si>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</si>
  <si>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</si>
  <si>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</si>
  <si>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</si>
  <si>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</si>
  <si>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</si>
  <si>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</si>
  <si>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</si>
  <si>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</si>
  <si>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</si>
  <si>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</si>
  <si>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</si>
  <si>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</si>
  <si>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</si>
  <si>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</si>
  <si>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</si>
  <si>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</si>
  <si>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</si>
  <si>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</si>
  <si>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</si>
  <si>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</si>
  <si>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</si>
  <si>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</si>
  <si>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</si>
  <si>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</si>
  <si>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</si>
  <si>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</si>
  <si>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</si>
  <si>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</si>
  <si>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</si>
  <si>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</si>
  <si>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</si>
  <si>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</si>
  <si>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</si>
  <si>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</si>
  <si>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</si>
  <si>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</si>
  <si>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</si>
  <si>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</si>
  <si>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</si>
  <si>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</si>
  <si>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</si>
  <si>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</si>
  <si>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</si>
  <si>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</si>
  <si>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</si>
  <si>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</si>
  <si>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</si>
  <si>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</si>
  <si>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</si>
  <si>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</si>
  <si>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</si>
  <si>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</si>
  <si>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</si>
  <si>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</si>
  <si>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</si>
  <si>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</si>
  <si>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</si>
  <si>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</si>
  <si>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</si>
  <si>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</si>
  <si>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</si>
  <si>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</si>
  <si>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</si>
  <si>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</si>
  <si>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</si>
  <si>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</si>
  <si>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</si>
  <si>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</si>
  <si>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</si>
  <si>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</si>
  <si>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</si>
  <si>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</si>
  <si>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</si>
  <si>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</si>
  <si>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</si>
  <si>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</si>
  <si>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</si>
  <si>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</si>
  <si>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</si>
  <si>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</si>
  <si>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</si>
  <si>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</si>
  <si>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</si>
  <si>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</si>
  <si>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</si>
  <si>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</si>
  <si>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</si>
  <si>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</si>
  <si>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</si>
  <si>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</si>
  <si>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</si>
  <si>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</si>
  <si>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</si>
  <si>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</si>
  <si>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</si>
  <si>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</si>
  <si>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</si>
  <si>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</si>
  <si>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</si>
  <si>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</si>
  <si>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</si>
  <si>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</si>
  <si>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</si>
  <si>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</si>
  <si>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</si>
  <si>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</si>
  <si>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</si>
  <si>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</si>
  <si>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</si>
  <si>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</si>
  <si>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</si>
  <si>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</si>
  <si>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</si>
  <si>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</si>
  <si>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</si>
  <si>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</si>
  <si>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</si>
  <si>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</si>
  <si>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</si>
  <si>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</si>
  <si>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</si>
  <si>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</si>
  <si>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</si>
  <si>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</si>
  <si>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</si>
  <si>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</si>
  <si>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</si>
  <si>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</si>
  <si>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</si>
  <si>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</si>
  <si>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</si>
  <si>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</si>
  <si>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</si>
  <si>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</si>
  <si>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</si>
  <si>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</si>
  <si>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</si>
  <si>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</si>
  <si>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</si>
  <si>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</si>
  <si>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</si>
  <si>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</si>
  <si>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</si>
  <si>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</si>
  <si>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</si>
  <si>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</si>
  <si>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</si>
  <si>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</si>
  <si>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</si>
  <si>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</si>
  <si>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</si>
  <si>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</si>
  <si>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</si>
  <si>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</si>
  <si>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</si>
  <si>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</si>
  <si>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</si>
  <si>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</si>
  <si>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</si>
  <si>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</si>
  <si>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</si>
  <si>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</si>
  <si>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</si>
  <si>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</si>
  <si>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</si>
  <si>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</si>
  <si>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</si>
  <si>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</si>
  <si>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</si>
  <si>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</si>
  <si>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</si>
  <si>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</si>
  <si>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</si>
  <si>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</si>
  <si>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</si>
  <si>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</si>
  <si>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</si>
  <si>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</si>
  <si>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</si>
  <si>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</si>
  <si>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</si>
  <si>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</si>
  <si>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</si>
  <si>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</si>
  <si>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</si>
  <si>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</si>
  <si>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</si>
  <si>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</si>
  <si>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</si>
  <si>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</si>
  <si>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</si>
  <si>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</si>
  <si>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</si>
  <si>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</si>
  <si>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</si>
  <si>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</si>
  <si>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</si>
  <si>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</si>
  <si>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</si>
  <si>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</si>
  <si>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</si>
  <si>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</si>
  <si>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</si>
  <si>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</si>
  <si>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</si>
  <si>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</si>
  <si>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</si>
  <si>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</si>
  <si>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</si>
  <si>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</si>
  <si>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</si>
  <si>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</si>
  <si>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</si>
  <si>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</si>
  <si>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</si>
  <si>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</si>
  <si>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</si>
  <si>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</si>
  <si>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</si>
  <si>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</si>
  <si>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</si>
  <si>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</si>
  <si>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</si>
  <si>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</si>
  <si>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</si>
  <si>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</si>
  <si>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</si>
  <si>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</si>
  <si>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</si>
  <si>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</si>
  <si>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</si>
  <si>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</si>
  <si>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</si>
  <si>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</si>
  <si>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</si>
  <si>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</si>
  <si>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</si>
  <si>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</si>
  <si>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</si>
  <si>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</si>
  <si>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</si>
  <si>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</si>
  <si>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</si>
  <si>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</si>
  <si>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</si>
  <si>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</si>
  <si>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</si>
  <si>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</si>
  <si>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</si>
  <si>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</si>
  <si>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</si>
  <si>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</si>
  <si>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</si>
  <si>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</si>
  <si>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</si>
  <si>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</si>
  <si>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</si>
  <si>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</si>
  <si>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</si>
  <si>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</si>
  <si>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</si>
  <si>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</si>
  <si>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</si>
  <si>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</si>
  <si>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</si>
  <si>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</si>
  <si>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</si>
  <si>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</si>
  <si>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</si>
  <si>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</si>
  <si>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</si>
  <si>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</si>
  <si>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</si>
  <si>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</si>
  <si>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</si>
  <si>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</si>
  <si>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</si>
  <si>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</si>
  <si>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</si>
  <si>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</si>
  <si>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</si>
  <si>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</si>
  <si>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</si>
  <si>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</si>
  <si>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</si>
  <si>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</si>
  <si>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</si>
  <si>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</si>
  <si>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</si>
  <si>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</si>
  <si>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</si>
  <si>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</si>
  <si>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</si>
  <si>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</si>
  <si>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</si>
  <si>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</si>
  <si>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</si>
  <si>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</si>
  <si>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</si>
  <si>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</si>
  <si>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</si>
  <si>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</si>
  <si>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</si>
  <si>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</si>
  <si>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</si>
  <si>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</si>
  <si>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</si>
  <si>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</si>
  <si>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</si>
  <si>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</si>
  <si>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</si>
  <si>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</si>
  <si>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</si>
  <si>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</si>
  <si>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</si>
  <si>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</si>
  <si>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</si>
  <si>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</si>
  <si>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</si>
  <si>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</si>
  <si>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</si>
  <si>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</si>
  <si>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</si>
  <si>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</si>
  <si>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</si>
  <si>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</si>
  <si>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</si>
  <si>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</si>
  <si>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</si>
  <si>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</si>
  <si>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</si>
  <si>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</si>
  <si>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</si>
  <si>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</si>
  <si>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</si>
  <si>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</si>
  <si>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</si>
  <si>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</si>
  <si>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</si>
  <si>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</si>
  <si>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</si>
  <si>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</si>
  <si>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</si>
  <si>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</si>
  <si>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</si>
  <si>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</si>
  <si>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</si>
  <si>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</si>
  <si>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</si>
  <si>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</si>
  <si>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</si>
  <si>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</si>
  <si>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</si>
  <si>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</si>
  <si>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</si>
  <si>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</si>
  <si>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</si>
  <si>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</si>
  <si>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</si>
  <si>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</si>
  <si>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</si>
  <si>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</si>
  <si>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</si>
  <si>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</si>
  <si>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</si>
  <si>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</si>
  <si>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</si>
  <si>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</si>
  <si>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</si>
  <si>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</si>
  <si>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</si>
  <si>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</si>
  <si>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</si>
  <si>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</si>
  <si>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</si>
  <si>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</si>
  <si>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</si>
  <si>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</si>
  <si>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</si>
  <si>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</si>
  <si>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</si>
  <si>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</si>
  <si>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</si>
  <si>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</si>
  <si>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</si>
  <si>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</si>
  <si>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</si>
  <si>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</si>
  <si>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</si>
  <si>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</si>
  <si>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</si>
  <si>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</si>
  <si>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</si>
  <si>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</si>
  <si>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</si>
  <si>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</si>
  <si>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</si>
  <si>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</si>
  <si>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</si>
  <si>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</si>
  <si>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</si>
  <si>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</si>
  <si>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</si>
  <si>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</si>
  <si>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</si>
  <si>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</si>
  <si>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</si>
  <si>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</si>
  <si>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</si>
  <si>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</si>
  <si>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</si>
  <si>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</si>
  <si>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</si>
  <si>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</si>
  <si>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</si>
  <si>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</si>
  <si>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</si>
  <si>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</si>
  <si>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</si>
  <si>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</si>
  <si>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</si>
  <si>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</si>
  <si>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</si>
  <si>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</si>
  <si>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</si>
  <si>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</si>
  <si>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</si>
  <si>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</si>
  <si>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</si>
  <si>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</si>
  <si>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</si>
  <si>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</si>
  <si>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</si>
  <si>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</si>
  <si>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</si>
  <si>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</si>
  <si>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</si>
  <si>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</si>
  <si>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</si>
  <si>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</si>
  <si>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</si>
  <si>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</si>
  <si>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</si>
  <si>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</si>
  <si>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</si>
  <si>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</si>
  <si>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</si>
  <si>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</si>
  <si>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</si>
  <si>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</si>
  <si>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</si>
  <si>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</si>
  <si>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</si>
  <si>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</si>
  <si>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</si>
  <si>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</si>
  <si>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</si>
  <si>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</si>
  <si>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</si>
  <si>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</si>
  <si>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</si>
  <si>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</si>
  <si>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</si>
  <si>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</si>
  <si>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</si>
  <si>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</si>
  <si>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</si>
  <si>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</si>
  <si>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</si>
  <si>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</si>
  <si>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</si>
  <si>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</si>
  <si>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</si>
  <si>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</si>
  <si>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</si>
  <si>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</si>
  <si>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</si>
  <si>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</si>
  <si>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</si>
  <si>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</si>
  <si>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</si>
  <si>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</si>
  <si>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</si>
  <si>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</si>
  <si>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</si>
  <si>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</si>
  <si>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</si>
  <si>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</si>
  <si>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</si>
  <si>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</si>
  <si>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</si>
  <si>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</si>
  <si>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</si>
  <si>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</si>
  <si>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</si>
  <si>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</si>
  <si>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</si>
  <si>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</si>
  <si>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</si>
  <si>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</si>
  <si>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</si>
  <si>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</si>
  <si>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</si>
  <si>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</si>
  <si>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</si>
  <si>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</si>
  <si>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</si>
  <si>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</si>
  <si>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</si>
  <si>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</si>
  <si>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</si>
  <si>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</si>
  <si>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</si>
  <si>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</si>
  <si>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</si>
  <si>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</si>
  <si>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</si>
  <si>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</si>
  <si>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</si>
  <si>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</si>
  <si>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</si>
  <si>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</si>
  <si>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</si>
  <si>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</si>
  <si>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</si>
  <si>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</si>
  <si>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</si>
  <si>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</si>
  <si>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</si>
  <si>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</si>
  <si>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</si>
  <si>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</si>
  <si>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</si>
  <si>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</si>
  <si>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</si>
  <si>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</si>
  <si>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</si>
  <si>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</si>
  <si>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</si>
  <si>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</si>
  <si>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</si>
  <si>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</si>
  <si>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</si>
  <si>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</si>
  <si>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</si>
  <si>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</si>
  <si>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</si>
  <si>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</si>
  <si>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</si>
  <si>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</si>
  <si>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</si>
  <si>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</si>
  <si>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</si>
  <si>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</si>
  <si>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</si>
  <si>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</si>
  <si>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</si>
  <si>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</si>
  <si>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</si>
  <si>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</si>
  <si>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</si>
  <si>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</si>
  <si>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</si>
  <si>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</si>
  <si>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</si>
  <si>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</si>
  <si>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</si>
  <si>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</si>
  <si>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</si>
  <si>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</si>
  <si>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</si>
  <si>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</si>
  <si>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</si>
  <si>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</si>
  <si>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</si>
  <si>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</si>
  <si>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</si>
  <si>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</si>
  <si>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</si>
  <si>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</si>
  <si>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</si>
  <si>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</si>
  <si>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</si>
  <si>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</si>
  <si>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</si>
  <si>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</si>
  <si>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</si>
  <si>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</si>
  <si>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</si>
  <si>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</si>
  <si>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</si>
  <si>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</si>
  <si>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</si>
  <si>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</si>
  <si>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</si>
  <si>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</si>
  <si>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</si>
  <si>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</si>
  <si>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</si>
  <si>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</si>
  <si>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</si>
  <si>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</si>
  <si>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</si>
  <si>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</si>
  <si>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</si>
  <si>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</si>
  <si>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</si>
  <si>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</si>
  <si>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</si>
  <si>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</si>
  <si>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</si>
  <si>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</si>
  <si>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</si>
  <si>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</si>
  <si>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</si>
  <si>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</si>
  <si>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</si>
  <si>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</si>
  <si>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</si>
  <si>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</si>
  <si>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</si>
  <si>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</si>
  <si>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</si>
  <si>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</si>
  <si>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</si>
  <si>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</si>
  <si>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</si>
  <si>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</si>
  <si>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</si>
  <si>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</si>
  <si>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</si>
  <si>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</si>
  <si>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</si>
  <si>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</si>
  <si>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</si>
  <si>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</si>
  <si>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</si>
  <si>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</si>
  <si>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</si>
  <si>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</si>
  <si>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</si>
  <si>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</si>
  <si>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</si>
  <si>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</si>
  <si>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</si>
  <si>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</si>
  <si>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</si>
  <si>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</si>
  <si>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</si>
  <si>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</si>
  <si>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</si>
  <si>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</si>
  <si>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</si>
  <si>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</si>
  <si>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</si>
  <si>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</si>
  <si>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</si>
  <si>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</si>
  <si>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</si>
  <si>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</si>
  <si>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</si>
  <si>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</si>
  <si>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</si>
  <si>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</si>
  <si>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</si>
  <si>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</si>
  <si>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</si>
  <si>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</si>
  <si>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</si>
  <si>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</si>
  <si>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</si>
  <si>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</si>
  <si>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</si>
  <si>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</si>
  <si>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</si>
  <si>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</si>
  <si>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</si>
  <si>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</si>
  <si>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</si>
  <si>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</si>
  <si>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</si>
  <si>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</si>
  <si>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</si>
  <si>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</si>
  <si>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</si>
  <si>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</si>
  <si>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</si>
  <si>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</si>
  <si>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</si>
  <si>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</si>
  <si>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</si>
  <si>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</si>
  <si>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</si>
  <si>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</si>
  <si>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</si>
  <si>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</si>
  <si>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</si>
  <si>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</si>
  <si>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</si>
  <si>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</si>
  <si>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</si>
  <si>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</si>
  <si>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</si>
  <si>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</si>
  <si>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</si>
  <si>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</si>
  <si>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</si>
  <si>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</si>
  <si>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</si>
  <si>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</si>
  <si>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</si>
  <si>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</si>
  <si>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</si>
  <si>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</si>
  <si>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</si>
  <si>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</si>
  <si>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</si>
  <si>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</si>
  <si>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</si>
  <si>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</si>
  <si>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</si>
  <si>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</si>
  <si>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</si>
  <si>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</si>
  <si>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</si>
  <si>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</si>
  <si>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</si>
  <si>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</si>
  <si>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</si>
  <si>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</si>
  <si>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</si>
  <si>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</si>
  <si>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</si>
  <si>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</si>
  <si>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</si>
  <si>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</si>
  <si>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</si>
  <si>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</si>
  <si>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</si>
  <si>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</si>
  <si>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</si>
  <si>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</si>
  <si>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</si>
  <si>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</si>
  <si>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</si>
  <si>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</si>
  <si>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</si>
  <si>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</si>
  <si>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</si>
  <si>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</si>
  <si>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</si>
  <si>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</si>
  <si>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</si>
  <si>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</si>
  <si>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</si>
  <si>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</si>
  <si>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</si>
  <si>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</si>
  <si>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</si>
  <si>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</si>
  <si>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</si>
  <si>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</si>
  <si>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</si>
  <si>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</si>
  <si>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</si>
  <si>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</si>
  <si>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</si>
  <si>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</si>
  <si>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</si>
  <si>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</si>
  <si>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</si>
  <si>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</si>
  <si>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</si>
  <si>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</si>
  <si>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</si>
  <si>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</si>
  <si>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</si>
  <si>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</si>
  <si>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</si>
  <si>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</si>
  <si>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</si>
  <si>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</si>
  <si>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</si>
  <si>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</si>
  <si>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</si>
  <si>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</si>
  <si>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</si>
  <si>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</si>
  <si>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</si>
  <si>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</si>
  <si>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</si>
  <si>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</si>
  <si>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</si>
  <si>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</si>
  <si>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</si>
  <si>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</si>
  <si>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</si>
  <si>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</si>
  <si>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</si>
  <si>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</si>
  <si>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</si>
  <si>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</si>
  <si>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</si>
  <si>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</si>
  <si>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</si>
  <si>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</si>
  <si>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</si>
  <si>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</si>
  <si>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</si>
  <si>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</si>
  <si>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</si>
  <si>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</si>
  <si>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</si>
  <si>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</si>
  <si>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</si>
  <si>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</si>
  <si>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</si>
  <si>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</si>
  <si>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</si>
  <si>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</si>
  <si>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</si>
  <si>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</si>
  <si>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</si>
  <si>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</si>
  <si>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</si>
  <si>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</si>
  <si>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</si>
  <si>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</si>
  <si>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</si>
  <si>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</si>
  <si>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</si>
  <si>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</si>
  <si>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</si>
  <si>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</si>
  <si>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</si>
  <si>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</si>
  <si>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</si>
  <si>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</si>
  <si>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</si>
  <si>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</si>
  <si>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</si>
  <si>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</si>
  <si>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</si>
  <si>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</si>
  <si>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</si>
  <si>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</si>
  <si>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</si>
  <si>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</si>
  <si>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</si>
  <si>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</si>
  <si>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</si>
  <si>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</si>
  <si>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</si>
  <si>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</si>
  <si>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</si>
  <si>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</si>
  <si>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</si>
  <si>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</si>
  <si>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</si>
  <si>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</si>
  <si>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</si>
  <si>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</si>
  <si>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</si>
  <si>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</si>
  <si>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</si>
  <si>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</si>
  <si>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</si>
  <si>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</si>
  <si>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</si>
  <si>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</si>
  <si>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</si>
  <si>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</si>
  <si>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</si>
  <si>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</si>
  <si>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</si>
  <si>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</si>
  <si>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</si>
  <si>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</si>
  <si>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</si>
  <si>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</si>
  <si>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</si>
  <si>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</si>
  <si>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</si>
  <si>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</si>
  <si>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</si>
  <si>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</si>
  <si>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</si>
  <si>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</si>
  <si>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</si>
  <si>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</si>
  <si>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</si>
  <si>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</si>
  <si>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</si>
  <si>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</si>
  <si>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</si>
  <si>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</si>
  <si>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</si>
  <si>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</si>
  <si>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</si>
  <si>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</si>
  <si>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</si>
  <si>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</si>
  <si>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</si>
  <si>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</si>
  <si>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</si>
  <si>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</si>
  <si>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</si>
  <si>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</si>
  <si>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</si>
  <si>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</si>
  <si>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</si>
  <si>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</si>
  <si>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</si>
  <si>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</si>
  <si>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</si>
  <si>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</si>
  <si>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</si>
  <si>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</si>
  <si>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</si>
  <si>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</si>
  <si>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</si>
  <si>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</si>
  <si>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</si>
  <si>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</si>
  <si>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</si>
  <si>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</si>
  <si>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</si>
  <si>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</si>
  <si>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</si>
  <si>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</si>
  <si>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</si>
  <si>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</si>
  <si>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</si>
  <si>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</si>
  <si>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</si>
  <si>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</si>
  <si>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</si>
  <si>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</si>
  <si>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</si>
  <si>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</si>
  <si>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</si>
  <si>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</si>
  <si>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</si>
  <si>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</si>
  <si>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</si>
  <si>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</si>
  <si>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</si>
  <si>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</si>
  <si>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</si>
  <si>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</si>
  <si>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</si>
  <si>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</si>
  <si>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</si>
  <si>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</si>
  <si>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</si>
  <si>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</si>
  <si>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</si>
  <si>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</si>
  <si>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</si>
  <si>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</si>
  <si>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</si>
  <si>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</si>
  <si>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</si>
  <si>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</si>
  <si>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</si>
  <si>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</si>
  <si>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</si>
  <si>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</si>
  <si>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</si>
  <si>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</si>
  <si>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</si>
  <si>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</si>
  <si>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</si>
  <si>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</si>
  <si>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</si>
  <si>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</si>
  <si>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</si>
  <si>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</si>
  <si>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</si>
  <si>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</si>
  <si>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</si>
  <si>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</si>
  <si>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</si>
  <si>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</si>
  <si>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</si>
  <si>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</si>
  <si>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</si>
  <si>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</si>
  <si>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</si>
  <si>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</si>
  <si>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</si>
  <si>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</si>
  <si>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</si>
  <si>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</si>
  <si>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</si>
  <si>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</si>
  <si>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</si>
  <si>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</si>
  <si>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</si>
  <si>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</si>
  <si>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</si>
  <si>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</si>
  <si>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</si>
  <si>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</si>
  <si>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</si>
  <si>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</si>
  <si>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</si>
  <si>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</si>
  <si>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</si>
  <si>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</si>
  <si>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</si>
  <si>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</si>
  <si>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</si>
  <si>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</si>
  <si>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</si>
  <si>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</si>
  <si>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</si>
  <si>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</si>
  <si>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</si>
  <si>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</si>
  <si>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</si>
  <si>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</si>
  <si>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</si>
  <si>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</si>
  <si>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</si>
  <si>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</si>
  <si>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</si>
  <si>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</si>
  <si>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</si>
  <si>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</si>
  <si>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</si>
  <si>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</si>
  <si>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</si>
  <si>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</si>
  <si>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</si>
  <si>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</si>
  <si>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</si>
  <si>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</si>
  <si>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</si>
  <si>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</si>
  <si>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</si>
  <si>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</si>
  <si>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</si>
  <si>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</si>
  <si>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</si>
  <si>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</si>
  <si>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</si>
  <si>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</si>
  <si>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</si>
  <si>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</si>
  <si>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</si>
  <si>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</si>
  <si>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</si>
  <si>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</si>
  <si>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</si>
  <si>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</si>
  <si>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</si>
  <si>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</si>
  <si>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</si>
  <si>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</si>
  <si>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</si>
  <si>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</si>
  <si>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</si>
  <si>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</si>
  <si>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</si>
  <si>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</si>
  <si>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</si>
  <si>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</si>
  <si>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</si>
  <si>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</si>
  <si>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</si>
  <si>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</si>
  <si>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</si>
  <si>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</si>
  <si>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</si>
  <si>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</si>
  <si>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</si>
  <si>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</si>
  <si>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</si>
  <si>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</si>
  <si>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</si>
  <si>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</si>
  <si>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</si>
  <si>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</si>
  <si>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</si>
  <si>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</si>
  <si>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</si>
  <si>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</si>
  <si>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</si>
  <si>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</si>
  <si>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</si>
  <si>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</si>
  <si>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</si>
  <si>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</si>
  <si>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</si>
  <si>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</si>
  <si>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</si>
  <si>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</si>
  <si>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</si>
  <si>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</si>
  <si>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</si>
  <si>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</si>
  <si>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</si>
  <si>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</si>
  <si>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</si>
  <si>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</si>
  <si>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</si>
  <si>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</si>
  <si>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</si>
  <si>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</si>
  <si>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</si>
  <si>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</si>
  <si>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</si>
  <si>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</si>
  <si>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</si>
  <si>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</si>
  <si>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</si>
  <si>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</si>
  <si>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</si>
  <si>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</si>
  <si>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</si>
  <si>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</si>
  <si>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</si>
  <si>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</si>
  <si>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</si>
  <si>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</si>
  <si>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</si>
  <si>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</si>
  <si>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</si>
  <si>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</si>
  <si>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</si>
  <si>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</si>
  <si>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</si>
  <si>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</si>
  <si>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</si>
  <si>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</si>
  <si>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</si>
  <si>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</si>
  <si>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</si>
  <si>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</si>
  <si>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</si>
  <si>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</si>
  <si>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</si>
  <si>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</si>
  <si>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</si>
  <si>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</si>
  <si>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</si>
  <si>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</si>
  <si>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</si>
  <si>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</si>
  <si>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</si>
  <si>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</si>
  <si>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</si>
  <si>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</si>
  <si>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</si>
  <si>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</si>
  <si>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</si>
  <si>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</si>
  <si>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</si>
  <si>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</si>
  <si>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</si>
  <si>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</si>
  <si>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</si>
  <si>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</si>
  <si>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</si>
  <si>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</si>
  <si>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</si>
  <si>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</si>
  <si>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</si>
  <si>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</si>
  <si>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</si>
  <si>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</si>
  <si>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</si>
  <si>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</si>
  <si>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</si>
  <si>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</si>
  <si>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</si>
  <si>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</si>
  <si>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</si>
  <si>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</si>
  <si>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</si>
  <si>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</si>
  <si>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</si>
  <si>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</si>
  <si>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</si>
  <si>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</si>
  <si>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</si>
  <si>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</si>
  <si>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</si>
  <si>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</si>
  <si>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</si>
  <si>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</si>
  <si>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</si>
  <si>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</si>
  <si>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</si>
  <si>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</si>
  <si>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</si>
  <si>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</si>
  <si>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</si>
  <si>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</si>
  <si>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</si>
  <si>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</si>
  <si>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</si>
  <si>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</si>
  <si>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</si>
  <si>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</si>
  <si>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</si>
  <si>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</si>
  <si>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</si>
  <si>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</si>
  <si>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</si>
  <si>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</si>
  <si>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</si>
  <si>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</si>
  <si>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</si>
  <si>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</si>
  <si>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</si>
  <si>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</si>
  <si>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</si>
  <si>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</si>
  <si>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</si>
  <si>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</si>
  <si>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</si>
  <si>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</si>
  <si>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</si>
  <si>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</si>
  <si>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</si>
  <si>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</si>
  <si>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</si>
  <si>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</si>
  <si>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</si>
  <si>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</si>
  <si>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</si>
  <si>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</si>
  <si>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</si>
  <si>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</si>
  <si>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</si>
  <si>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</si>
  <si>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</si>
  <si>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</si>
  <si>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</si>
  <si>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</si>
  <si>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</si>
  <si>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</si>
  <si>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</si>
  <si>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</si>
  <si>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</si>
  <si>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</si>
  <si>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</si>
  <si>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</si>
  <si>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</si>
  <si>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</si>
  <si>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</si>
  <si>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</si>
  <si>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</si>
  <si>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</si>
  <si>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</si>
  <si>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</si>
  <si>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</si>
  <si>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</si>
  <si>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</si>
  <si>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</si>
  <si>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</si>
  <si>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</si>
  <si>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</si>
  <si>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</si>
  <si>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</si>
  <si>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</si>
  <si>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</si>
  <si>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</si>
  <si>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</si>
  <si>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</si>
  <si>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</si>
  <si>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</si>
  <si>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</si>
  <si>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</si>
  <si>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</si>
  <si>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</si>
  <si>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</si>
  <si>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</si>
  <si>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</si>
  <si>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</si>
  <si>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</si>
  <si>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</si>
  <si>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</si>
  <si>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</si>
  <si>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</si>
  <si>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</si>
  <si>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</si>
  <si>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</si>
  <si>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</si>
  <si>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</si>
  <si>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</si>
  <si>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</si>
  <si>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</si>
  <si>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</si>
  <si>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</si>
  <si>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</si>
  <si>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</si>
  <si>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</si>
  <si>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</si>
  <si>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</si>
  <si>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</si>
  <si>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</si>
  <si>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</si>
  <si>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</si>
  <si>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</si>
  <si>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</si>
  <si>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</si>
  <si>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</si>
  <si>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</si>
  <si>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</si>
  <si>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</si>
  <si>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</si>
  <si>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</si>
  <si>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</si>
  <si>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</si>
  <si>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</si>
  <si>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</si>
  <si>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</si>
  <si>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</si>
  <si>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</si>
  <si>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</si>
  <si>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</si>
  <si>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</si>
  <si>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</si>
  <si>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</si>
  <si>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</si>
  <si>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</si>
  <si>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</si>
  <si>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</si>
  <si>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</si>
  <si>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</si>
  <si>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</si>
  <si>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</si>
  <si>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</si>
  <si>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</si>
  <si>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</si>
  <si>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</si>
  <si>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</si>
  <si>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</si>
  <si>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</si>
  <si>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</si>
  <si>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</si>
  <si>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</si>
  <si>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</si>
  <si>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</si>
  <si>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</si>
  <si>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</si>
  <si>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</si>
  <si>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</si>
  <si>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</si>
  <si>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</si>
  <si>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</si>
  <si>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</si>
  <si>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</si>
  <si>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</si>
  <si>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</si>
  <si>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</si>
  <si>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</si>
  <si>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</si>
  <si>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</si>
  <si>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</si>
  <si>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</si>
  <si>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</si>
  <si>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</si>
  <si>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</si>
  <si>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</si>
  <si>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</si>
  <si>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</si>
  <si>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</si>
  <si>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</si>
  <si>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</si>
  <si>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</si>
  <si>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</si>
  <si>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</si>
  <si>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</si>
  <si>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</si>
  <si>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</si>
  <si>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</si>
  <si>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</si>
  <si>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</si>
  <si>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</si>
  <si>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</si>
  <si>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</si>
  <si>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</si>
  <si>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</si>
  <si>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</si>
  <si>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</si>
  <si>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</si>
  <si>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</si>
  <si>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</si>
  <si>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</si>
  <si>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</si>
  <si>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</si>
  <si>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</si>
  <si>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</si>
  <si>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</si>
  <si>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</si>
  <si>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</si>
  <si>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</si>
  <si>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</si>
  <si>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</si>
  <si>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</si>
  <si>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</si>
  <si>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</si>
  <si>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</si>
  <si>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</si>
  <si>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</si>
  <si>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</si>
  <si>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</si>
  <si>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</si>
  <si>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</si>
  <si>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</si>
  <si>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</si>
  <si>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</si>
  <si>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</si>
  <si>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</si>
  <si>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</si>
  <si>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</si>
  <si>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</si>
  <si>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</si>
  <si>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</si>
  <si>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</si>
  <si>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</si>
  <si>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</si>
  <si>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</si>
  <si>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</si>
  <si>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</si>
  <si>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</si>
  <si>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</si>
  <si>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</si>
  <si>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</si>
  <si>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</si>
  <si>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</si>
  <si>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</si>
  <si>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</si>
  <si>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</si>
  <si>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</si>
  <si>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</si>
  <si>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</si>
  <si>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</si>
  <si>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</si>
  <si>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</si>
  <si>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</si>
  <si>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</si>
  <si>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</si>
  <si>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</si>
  <si>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</si>
  <si>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</si>
  <si>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</si>
  <si>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</si>
  <si>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</si>
  <si>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</si>
  <si>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</si>
  <si>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</si>
  <si>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</si>
  <si>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</si>
  <si>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</si>
  <si>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</si>
  <si>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</si>
  <si>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</si>
  <si>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</si>
  <si>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</si>
  <si>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</si>
  <si>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</si>
  <si>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</si>
  <si>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</si>
  <si>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</si>
  <si>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</si>
  <si>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</si>
  <si>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</si>
  <si>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</si>
  <si>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</si>
  <si>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</si>
  <si>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</si>
  <si>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</si>
  <si>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</si>
  <si>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</si>
  <si>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</si>
  <si>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</si>
  <si>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</si>
  <si>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</si>
  <si>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</si>
  <si>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</si>
  <si>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</si>
  <si>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</si>
  <si>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</si>
  <si>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</si>
  <si>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</si>
  <si>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</si>
  <si>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</si>
  <si>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</si>
  <si>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</si>
  <si>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</si>
  <si>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</si>
  <si>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</si>
  <si>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</si>
  <si>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</si>
  <si>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</si>
  <si>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</si>
  <si>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</si>
  <si>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</si>
  <si>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</si>
  <si>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</si>
  <si>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</si>
  <si>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</si>
  <si>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</si>
  <si>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</si>
  <si>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</si>
  <si>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</si>
  <si>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</si>
  <si>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</si>
  <si>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</si>
  <si>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</si>
  <si>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</si>
  <si>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</si>
  <si>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</si>
  <si>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</si>
  <si>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</si>
  <si>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</si>
  <si>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</si>
  <si>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</si>
  <si>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</si>
  <si>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</si>
  <si>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</si>
  <si>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</si>
  <si>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</si>
  <si>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</si>
  <si>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</si>
  <si>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</si>
  <si>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</si>
  <si>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</si>
  <si>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</si>
  <si>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</si>
  <si>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</si>
  <si>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</si>
  <si>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</si>
  <si>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</si>
  <si>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</si>
  <si>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</si>
  <si>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</si>
  <si>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</si>
  <si>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</si>
  <si>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</si>
  <si>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</si>
  <si>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</si>
  <si>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</si>
  <si>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</si>
  <si>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</si>
  <si>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</si>
  <si>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</si>
  <si>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</si>
  <si>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</si>
  <si>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</si>
  <si>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</si>
  <si>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</si>
  <si>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</si>
  <si>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</si>
  <si>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</si>
  <si>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</si>
  <si>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</si>
  <si>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</si>
  <si>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</si>
  <si>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</si>
  <si>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</si>
  <si>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</si>
  <si>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</si>
  <si>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</si>
  <si>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</si>
  <si>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</si>
  <si>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</si>
  <si>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</si>
  <si>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</si>
  <si>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</si>
  <si>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</si>
  <si>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</si>
  <si>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</si>
  <si>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</si>
  <si>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</si>
  <si>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</si>
  <si>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</si>
  <si>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</si>
  <si>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</si>
  <si>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</si>
  <si>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</si>
  <si>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</si>
  <si>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</si>
  <si>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</si>
  <si>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</si>
  <si>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</si>
  <si>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</si>
  <si>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</si>
  <si>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</si>
  <si>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</si>
  <si>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</si>
  <si>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</si>
  <si>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</si>
  <si>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</si>
  <si>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</si>
  <si>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</si>
  <si>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</si>
  <si>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</si>
  <si>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</si>
  <si>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</si>
  <si>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</si>
  <si>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</si>
  <si>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</si>
  <si>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</si>
  <si>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</si>
  <si>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</si>
  <si>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</si>
  <si>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</si>
  <si>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</si>
  <si>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</si>
  <si>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</si>
  <si>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</si>
  <si>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</si>
  <si>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</si>
  <si>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</si>
  <si>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</si>
  <si>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</si>
  <si>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</si>
  <si>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</si>
  <si>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</si>
  <si>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</si>
  <si>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</si>
  <si>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</si>
  <si>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</si>
  <si>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</si>
  <si>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</si>
  <si>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</si>
  <si>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</si>
  <si>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</si>
  <si>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</si>
  <si>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</si>
  <si>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</si>
  <si>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</si>
  <si>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</si>
  <si>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</si>
  <si>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</si>
  <si>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</si>
  <si>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</si>
  <si>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</si>
  <si>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</si>
  <si>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</si>
  <si>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</si>
  <si>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</si>
  <si>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</si>
  <si>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</si>
  <si>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</si>
  <si>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</si>
  <si>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</si>
  <si>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</si>
  <si>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</si>
  <si>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</si>
  <si>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</si>
  <si>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</si>
  <si>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</si>
  <si>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</si>
  <si>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</si>
  <si>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</si>
  <si>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</si>
  <si>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</si>
  <si>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</si>
  <si>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</si>
  <si>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</si>
  <si>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</si>
  <si>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</si>
  <si>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</si>
  <si>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</si>
  <si>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</si>
  <si>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</si>
  <si>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</si>
  <si>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</si>
  <si>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</si>
  <si>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</si>
  <si>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</si>
  <si>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</si>
  <si>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</si>
  <si>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</si>
  <si>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</si>
  <si>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</si>
  <si>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</si>
  <si>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</si>
  <si>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</si>
  <si>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</si>
  <si>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</si>
  <si>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</si>
  <si>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</si>
  <si>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</si>
  <si>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</si>
  <si>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</si>
  <si>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</si>
  <si>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</si>
  <si>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</si>
  <si>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</si>
  <si>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</si>
  <si>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</si>
  <si>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</si>
  <si>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</si>
  <si>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</si>
  <si>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</si>
  <si>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</si>
  <si>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</si>
  <si>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</si>
  <si>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</si>
  <si>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</si>
  <si>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</si>
  <si>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</si>
  <si>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</si>
  <si>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</si>
  <si>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</si>
  <si>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</si>
  <si>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</si>
  <si>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</si>
  <si>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</si>
  <si>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</si>
  <si>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</si>
  <si>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</si>
  <si>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</si>
  <si>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</si>
  <si>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</si>
  <si>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</si>
  <si>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</si>
  <si>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</si>
  <si>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</si>
  <si>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</si>
  <si>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</si>
  <si>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</si>
  <si>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</si>
  <si>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</si>
  <si>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</si>
  <si>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</si>
  <si>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</si>
  <si>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</si>
  <si>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</si>
  <si>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</si>
  <si>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</si>
  <si>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</si>
  <si>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</si>
  <si>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</si>
  <si>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</si>
  <si>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</si>
  <si>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</si>
  <si>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</si>
  <si>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</si>
  <si>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</si>
  <si>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</si>
  <si>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</si>
  <si>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</si>
  <si>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</si>
  <si>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</si>
  <si>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</si>
  <si>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</si>
  <si>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</si>
  <si>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</si>
  <si>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</si>
  <si>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</si>
  <si>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</si>
  <si>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</si>
  <si>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</si>
  <si>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</si>
  <si>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</si>
  <si>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</si>
  <si>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</si>
  <si>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</si>
  <si>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</si>
  <si>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</si>
  <si>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</si>
  <si>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</si>
  <si>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</si>
  <si>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</si>
  <si>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</si>
  <si>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</si>
  <si>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</si>
  <si>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</si>
  <si>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</si>
  <si>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</si>
  <si>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</si>
  <si>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</si>
  <si>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</si>
  <si>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</si>
  <si>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</si>
  <si>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</si>
  <si>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</si>
  <si>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</si>
  <si>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</si>
  <si>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</si>
  <si>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</si>
  <si>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</si>
  <si>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</si>
  <si>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</si>
  <si>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</si>
  <si>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</si>
  <si>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</si>
  <si>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</si>
  <si>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</si>
  <si>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</si>
  <si>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</si>
  <si>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</si>
  <si>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</si>
  <si>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</si>
  <si>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</si>
  <si>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</si>
  <si>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</si>
  <si>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</si>
  <si>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</si>
  <si>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</si>
  <si>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</si>
  <si>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</si>
  <si>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</si>
  <si>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</si>
  <si>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</si>
  <si>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</si>
  <si>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</si>
  <si>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</si>
  <si>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</si>
  <si>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</si>
  <si>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</si>
  <si>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</si>
  <si>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</si>
  <si>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</si>
  <si>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</si>
  <si>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</si>
  <si>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</si>
  <si>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</si>
  <si>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</si>
  <si>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</si>
  <si>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</si>
  <si>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</si>
  <si>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</si>
  <si>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</si>
  <si>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</si>
  <si>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</si>
  <si>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</si>
  <si>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</si>
  <si>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</si>
  <si>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</si>
  <si>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</si>
  <si>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</si>
  <si>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</si>
  <si>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</si>
  <si>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</si>
  <si>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</si>
  <si>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</si>
  <si>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</si>
  <si>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</si>
  <si>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</si>
  <si>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</si>
  <si>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</si>
  <si>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</si>
  <si>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</si>
  <si>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</si>
  <si>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</si>
  <si>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</si>
  <si>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</si>
  <si>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</si>
  <si>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</si>
  <si>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</si>
  <si>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</si>
  <si>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</si>
  <si>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</si>
  <si>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</si>
  <si>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</si>
  <si>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</si>
  <si>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</si>
  <si>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</si>
  <si>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</si>
  <si>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</si>
  <si>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</si>
  <si>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</si>
  <si>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</si>
  <si>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</si>
  <si>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</si>
  <si>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</si>
  <si>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</si>
  <si>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</si>
  <si>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</si>
  <si>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</si>
  <si>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</si>
  <si>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</si>
  <si>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</si>
  <si>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</si>
  <si>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</si>
  <si>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</si>
  <si>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</si>
  <si>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</si>
  <si>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</si>
  <si>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</si>
  <si>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</si>
  <si>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</si>
  <si>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</si>
  <si>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</si>
  <si>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</si>
  <si>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</si>
  <si>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</si>
  <si>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</si>
  <si>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</si>
  <si>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</si>
  <si>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</si>
  <si>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</si>
  <si>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</si>
  <si>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</si>
  <si>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</si>
  <si>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</si>
  <si>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</si>
  <si>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</si>
  <si>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</si>
  <si>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</si>
  <si>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</si>
  <si>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</si>
  <si>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</si>
  <si>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</si>
  <si>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</si>
  <si>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</si>
  <si>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</si>
  <si>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</si>
  <si>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</si>
  <si>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</si>
  <si>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</si>
  <si>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</si>
  <si>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</si>
  <si>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</si>
  <si>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</si>
  <si>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</si>
  <si>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</si>
  <si>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</si>
  <si>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</si>
  <si>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</si>
  <si>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</si>
  <si>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</si>
  <si>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</si>
  <si>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</si>
  <si>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</si>
  <si>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</si>
  <si>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</si>
  <si>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</si>
  <si>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</si>
  <si>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</si>
  <si>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</si>
  <si>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</si>
  <si>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</si>
  <si>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</si>
  <si>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</si>
  <si>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</si>
  <si>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</si>
  <si>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</si>
  <si>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</si>
  <si>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</si>
  <si>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</si>
  <si>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</si>
  <si>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</si>
  <si>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</si>
  <si>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</si>
  <si>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</si>
  <si>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</si>
  <si>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</si>
  <si>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</si>
  <si>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</si>
  <si>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</si>
  <si>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</si>
  <si>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</si>
  <si>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</si>
  <si>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</si>
  <si>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</si>
  <si>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</si>
  <si>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</si>
  <si>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</si>
  <si>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</si>
  <si>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</si>
  <si>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</si>
  <si>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</si>
  <si>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</si>
  <si>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</si>
  <si>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</si>
  <si>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</si>
  <si>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</si>
  <si>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</si>
  <si>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</si>
  <si>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</si>
  <si>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</si>
  <si>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</si>
  <si>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</si>
  <si>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</si>
  <si>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</si>
  <si>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</si>
  <si>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</si>
  <si>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</si>
  <si>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</si>
  <si>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</si>
  <si>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</si>
  <si>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</si>
  <si>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</si>
  <si>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</si>
  <si>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</si>
  <si>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</si>
  <si>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</si>
  <si>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</si>
  <si>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</si>
  <si>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</si>
  <si>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</si>
  <si>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</si>
  <si>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</si>
  <si>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</si>
  <si>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</si>
  <si>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</si>
  <si>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</si>
  <si>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</si>
  <si>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</si>
  <si>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</si>
  <si>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</si>
  <si>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</si>
  <si>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</si>
  <si>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</si>
  <si>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</si>
  <si>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</si>
  <si>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</si>
  <si>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</si>
  <si>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</si>
  <si>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</si>
  <si>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</si>
  <si>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</si>
  <si>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</si>
  <si>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</si>
  <si>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</si>
  <si>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</si>
  <si>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</si>
  <si>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</si>
  <si>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</si>
  <si>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</si>
  <si>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</si>
  <si>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</si>
  <si>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</si>
  <si>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</si>
  <si>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</si>
  <si>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</si>
  <si>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</si>
  <si>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</si>
  <si>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</si>
  <si>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</si>
  <si>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</si>
  <si>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</si>
  <si>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</si>
  <si>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</si>
  <si>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</si>
  <si>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</si>
  <si>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</si>
  <si>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</si>
  <si>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</si>
  <si>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</si>
  <si>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</si>
  <si>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</si>
  <si>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</si>
  <si>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</si>
  <si>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</si>
  <si>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</si>
  <si>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</si>
  <si>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</si>
  <si>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</si>
  <si>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</si>
  <si>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</si>
  <si>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</si>
  <si>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</si>
  <si>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</si>
  <si>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</si>
  <si>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</si>
  <si>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</si>
  <si>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</si>
  <si>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</si>
  <si>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</si>
  <si>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</si>
  <si>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</si>
  <si>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</si>
  <si>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</si>
  <si>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</si>
  <si>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</si>
  <si>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</si>
  <si>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</si>
  <si>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</si>
  <si>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</si>
  <si>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</si>
  <si>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</si>
  <si>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</si>
  <si>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</si>
  <si>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</si>
  <si>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</si>
  <si>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</si>
  <si>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</si>
  <si>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</si>
  <si>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</si>
  <si>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</si>
  <si>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</si>
  <si>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</si>
  <si>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</si>
  <si>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</si>
  <si>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</si>
  <si>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</si>
  <si>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</si>
  <si>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</si>
  <si>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</si>
  <si>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</si>
  <si>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</si>
  <si>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</si>
  <si>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</si>
  <si>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</si>
  <si>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</si>
  <si>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</si>
  <si>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</si>
  <si>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</si>
  <si>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</si>
  <si>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</si>
  <si>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</si>
  <si>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</si>
  <si>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</si>
  <si>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</si>
  <si>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</si>
  <si>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</si>
  <si>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</si>
  <si>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</si>
  <si>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</si>
  <si>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</si>
  <si>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</si>
  <si>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</si>
  <si>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</si>
  <si>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</si>
  <si>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</si>
  <si>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</si>
  <si>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</si>
  <si>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</si>
  <si>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</si>
  <si>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</si>
  <si>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</si>
  <si>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</si>
  <si>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</si>
  <si>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</si>
  <si>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</si>
  <si>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</si>
  <si>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</si>
  <si>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</si>
  <si>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</si>
  <si>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</si>
  <si>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</si>
  <si>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</si>
  <si>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</si>
  <si>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</si>
  <si>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</si>
  <si>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</si>
  <si>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</si>
  <si>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</si>
  <si>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</si>
  <si>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</si>
  <si>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</si>
  <si>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</si>
  <si>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</si>
  <si>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</si>
  <si>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</si>
  <si>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</si>
  <si>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</si>
  <si>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</si>
  <si>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</si>
  <si>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</si>
  <si>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</si>
  <si>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</si>
  <si>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</si>
  <si>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</si>
  <si>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</si>
  <si>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</si>
  <si>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</si>
  <si>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</si>
  <si>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</si>
  <si>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</si>
  <si>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</si>
  <si>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</si>
  <si>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</si>
  <si>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</si>
  <si>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</si>
  <si>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</si>
  <si>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</si>
  <si>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</si>
  <si>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</si>
  <si>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</si>
  <si>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</si>
  <si>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</si>
  <si>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</si>
  <si>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</si>
  <si>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</si>
  <si>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</si>
  <si>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</si>
  <si>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</si>
  <si>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</si>
  <si>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</si>
  <si>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</si>
  <si>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</si>
  <si>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</si>
  <si>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</si>
  <si>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</si>
  <si>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</si>
  <si>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</si>
  <si>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</si>
  <si>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</si>
  <si>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</si>
  <si>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</si>
  <si>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</si>
  <si>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</si>
  <si>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</si>
  <si>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</si>
  <si>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</si>
  <si>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</si>
  <si>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</si>
  <si>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</si>
  <si>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</si>
  <si>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</si>
  <si>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</si>
  <si>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</si>
  <si>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</si>
  <si>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</si>
  <si>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</si>
  <si>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</si>
  <si>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</si>
  <si>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</si>
  <si>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</si>
  <si>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</si>
  <si>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</si>
  <si>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</si>
  <si>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</si>
  <si>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</si>
  <si>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</si>
  <si>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</si>
  <si>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</si>
  <si>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</si>
  <si>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</si>
  <si>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</si>
  <si>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</si>
  <si>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</si>
  <si>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</si>
  <si>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</si>
  <si>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</si>
  <si>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</si>
  <si>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</si>
  <si>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</si>
  <si>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</si>
  <si>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</si>
  <si>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</si>
  <si>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</si>
  <si>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</si>
  <si>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</si>
  <si>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</si>
  <si>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</si>
  <si>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</si>
  <si>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</si>
  <si>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</si>
  <si>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</si>
  <si>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</si>
  <si>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</si>
  <si>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</si>
  <si>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</si>
  <si>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</si>
  <si>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</si>
  <si>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</si>
  <si>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</si>
  <si>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</si>
  <si>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</si>
  <si>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</si>
  <si>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</si>
  <si>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</si>
  <si>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</si>
  <si>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</si>
  <si>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</si>
  <si>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</si>
  <si>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</si>
  <si>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</si>
  <si>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</si>
  <si>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</si>
  <si>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</si>
  <si>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</si>
  <si>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</si>
  <si>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</si>
  <si>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</si>
  <si>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</si>
  <si>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</si>
  <si>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</si>
  <si>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</si>
  <si>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</si>
  <si>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</si>
  <si>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</si>
  <si>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</si>
  <si>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</si>
  <si>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</si>
  <si>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</si>
  <si>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</si>
  <si>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</si>
  <si>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</si>
  <si>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</si>
  <si>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</si>
  <si>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</si>
  <si>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</si>
  <si>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</si>
  <si>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</si>
  <si>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</si>
  <si>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</si>
  <si>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</si>
  <si>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</si>
  <si>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</si>
  <si>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</si>
  <si>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</si>
  <si>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</si>
  <si>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</si>
  <si>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</si>
  <si>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</si>
  <si>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</si>
  <si>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</si>
  <si>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</si>
  <si>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</si>
  <si>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</si>
  <si>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</si>
  <si>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</si>
  <si>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</si>
  <si>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</si>
  <si>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</si>
  <si>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</si>
  <si>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</si>
  <si>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</si>
  <si>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</si>
  <si>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</si>
  <si>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</si>
  <si>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</si>
  <si>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</si>
  <si>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</si>
  <si>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</si>
  <si>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</si>
  <si>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</si>
  <si>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</si>
  <si>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</si>
  <si>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</si>
  <si>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</si>
  <si>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</si>
  <si>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</si>
  <si>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</si>
  <si>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</si>
  <si>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</si>
  <si>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</si>
  <si>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</si>
  <si>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</si>
  <si>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</si>
  <si>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</si>
  <si>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</si>
  <si>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</si>
  <si>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</si>
  <si>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</si>
  <si>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</si>
  <si>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</si>
  <si>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</si>
  <si>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</si>
  <si>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</si>
  <si>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</si>
  <si>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</si>
  <si>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</si>
  <si>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</si>
  <si>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</si>
  <si>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</si>
  <si>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</si>
  <si>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</si>
  <si>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</si>
  <si>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</si>
  <si>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</si>
  <si>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</si>
  <si>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</si>
  <si>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</si>
  <si>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</si>
  <si>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</si>
  <si>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</si>
  <si>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</si>
  <si>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</si>
  <si>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</si>
  <si>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</si>
  <si>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</si>
  <si>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</si>
  <si>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</si>
  <si>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</si>
  <si>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</si>
  <si>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</si>
  <si>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</si>
  <si>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</si>
  <si>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</si>
  <si>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</si>
  <si>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</si>
  <si>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</si>
  <si>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</si>
  <si>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</si>
  <si>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</si>
  <si>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</si>
  <si>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</si>
  <si>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</si>
  <si>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</si>
  <si>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</si>
  <si>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</si>
  <si>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</si>
  <si>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</si>
  <si>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</si>
  <si>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</si>
  <si>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</si>
  <si>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</si>
  <si>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</si>
  <si>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</si>
  <si>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</si>
  <si>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</si>
  <si>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</si>
  <si>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</si>
  <si>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</si>
  <si>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</si>
  <si>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</si>
  <si>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</si>
  <si>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</si>
  <si>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</si>
  <si>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</si>
  <si>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</si>
  <si>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</si>
  <si>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</si>
  <si>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</si>
  <si>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</si>
  <si>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</si>
  <si>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</si>
  <si>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</si>
  <si>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</si>
  <si>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</si>
  <si>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</si>
  <si>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</si>
  <si>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</si>
  <si>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</si>
  <si>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</si>
  <si>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</si>
  <si>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</si>
  <si>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</si>
  <si>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</si>
  <si>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</si>
  <si>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</si>
  <si>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</si>
  <si>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</si>
  <si>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</si>
  <si>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</si>
  <si>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</si>
  <si>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</si>
  <si>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</si>
  <si>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</si>
  <si>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</si>
  <si>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</si>
  <si>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</si>
  <si>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</si>
  <si>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</si>
  <si>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</si>
  <si>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</si>
  <si>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</si>
  <si>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</si>
  <si>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</si>
  <si>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</si>
  <si>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</si>
  <si>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</si>
  <si>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</si>
  <si>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</si>
  <si>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</si>
  <si>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</si>
  <si>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</si>
  <si>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</si>
  <si>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</si>
  <si>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</si>
  <si>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</si>
  <si>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</si>
  <si>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</si>
  <si>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</si>
  <si>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</si>
  <si>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</si>
  <si>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</si>
  <si>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</si>
  <si>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</si>
  <si>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</si>
  <si>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</si>
  <si>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</si>
  <si>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</si>
  <si>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</si>
  <si>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</si>
  <si>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</si>
  <si>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</si>
  <si>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</si>
  <si>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</si>
  <si>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</si>
  <si>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</si>
  <si>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</si>
  <si>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</si>
  <si>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</si>
  <si>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</si>
  <si>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</si>
  <si>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</si>
  <si>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</si>
  <si>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</si>
  <si>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</si>
  <si>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</si>
  <si>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</si>
  <si>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</si>
  <si>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</si>
  <si>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</si>
  <si>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</si>
  <si>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</si>
  <si>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</si>
  <si>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</si>
  <si>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</si>
  <si>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</si>
  <si>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</si>
  <si>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</si>
  <si>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</si>
  <si>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</si>
  <si>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</si>
  <si>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</si>
  <si>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</si>
  <si>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</si>
  <si>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</si>
  <si>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</si>
  <si>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</si>
  <si>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</si>
  <si>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</si>
  <si>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</si>
  <si>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</si>
  <si>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</si>
  <si>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</si>
  <si>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</si>
  <si>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</si>
  <si>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</si>
  <si>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</si>
  <si>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</si>
  <si>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</si>
  <si>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</si>
  <si>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</si>
  <si>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</si>
  <si>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</si>
  <si>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</si>
  <si>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</si>
  <si>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</si>
  <si>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</si>
  <si>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</si>
  <si>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</si>
  <si>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</si>
  <si>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</si>
  <si>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</si>
  <si>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</si>
  <si>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</si>
  <si>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</si>
  <si>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</si>
  <si>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</si>
  <si>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</si>
  <si>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</si>
  <si>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</si>
  <si>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</si>
  <si>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</si>
  <si>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</si>
  <si>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</si>
  <si>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</si>
  <si>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</si>
  <si>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</si>
  <si>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</si>
  <si>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</si>
  <si>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</si>
  <si>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</si>
  <si>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</si>
  <si>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</si>
  <si>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</si>
  <si>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</si>
  <si>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</si>
  <si>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</si>
  <si>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</si>
  <si>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</si>
  <si>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</si>
  <si>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</si>
  <si>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</si>
  <si>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</si>
  <si>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</si>
  <si>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</si>
  <si>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</si>
  <si>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</si>
  <si>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</si>
  <si>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</si>
  <si>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</si>
  <si>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</si>
  <si>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</si>
  <si>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</si>
  <si>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</si>
  <si>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</si>
  <si>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</si>
  <si>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</si>
  <si>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</si>
  <si>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</si>
  <si>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</si>
  <si>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</si>
  <si>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</si>
  <si>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</si>
  <si>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</si>
  <si>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</si>
  <si>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</si>
  <si>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</si>
  <si>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</si>
  <si>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</si>
  <si>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</si>
  <si>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</si>
  <si>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</si>
  <si>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</si>
  <si>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</si>
  <si>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</si>
  <si>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</si>
  <si>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</si>
  <si>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</si>
  <si>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</si>
  <si>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</si>
  <si>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</si>
  <si>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</si>
  <si>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</si>
  <si>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</si>
  <si>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</si>
  <si>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</si>
  <si>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</si>
  <si>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</si>
  <si>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</si>
  <si>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</si>
  <si>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</si>
  <si>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</si>
  <si>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</si>
  <si>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</si>
  <si>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</si>
  <si>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</si>
  <si>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</si>
  <si>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</si>
  <si>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</si>
  <si>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</si>
  <si>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</si>
  <si>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</si>
  <si>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</si>
  <si>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</si>
  <si>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</si>
  <si>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</si>
  <si>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</si>
  <si>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</si>
  <si>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</si>
  <si>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</si>
  <si>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</si>
  <si>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</si>
  <si>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</si>
  <si>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</si>
  <si>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</si>
  <si>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</si>
  <si>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</si>
  <si>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</si>
  <si>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</si>
  <si>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</si>
  <si>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</si>
  <si>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</si>
  <si>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</si>
  <si>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</si>
  <si>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</si>
  <si>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</si>
  <si>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</si>
  <si>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</si>
  <si>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</si>
  <si>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</si>
  <si>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</si>
  <si>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</si>
  <si>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</si>
  <si>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</si>
  <si>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</si>
  <si>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</si>
  <si>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</si>
  <si>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</si>
  <si>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</si>
  <si>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</si>
  <si>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</si>
  <si>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</si>
  <si>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</si>
  <si>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</si>
  <si>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</si>
  <si>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</si>
  <si>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</si>
  <si>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</si>
  <si>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</si>
  <si>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</si>
  <si>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</si>
  <si>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</si>
  <si>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</si>
  <si>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</si>
  <si>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</si>
  <si>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</si>
  <si>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</si>
  <si>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</si>
  <si>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</si>
  <si>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</si>
  <si>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</si>
  <si>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</si>
  <si>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</si>
  <si>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</si>
  <si>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</si>
  <si>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</si>
  <si>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</si>
  <si>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</si>
  <si>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</si>
  <si>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</si>
  <si>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</si>
  <si>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</si>
  <si>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</si>
  <si>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</si>
  <si>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</si>
  <si>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</si>
  <si>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</si>
  <si>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</si>
  <si>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</si>
  <si>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</si>
  <si>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</si>
  <si>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</si>
  <si>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</si>
  <si>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</si>
  <si>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</si>
  <si>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</si>
  <si>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</si>
  <si>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</si>
  <si>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</si>
  <si>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</si>
  <si>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</si>
  <si>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</si>
  <si>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</si>
  <si>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</si>
  <si>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</si>
  <si>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</si>
  <si>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</si>
  <si>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</si>
  <si>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</si>
  <si>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</si>
  <si>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</si>
  <si>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</si>
  <si>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</si>
  <si>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</si>
  <si>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</si>
  <si>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</si>
  <si>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</si>
  <si>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</si>
  <si>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</si>
  <si>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</si>
  <si>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</si>
  <si>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</si>
  <si>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</si>
  <si>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</si>
  <si>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</si>
  <si>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</si>
  <si>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</si>
  <si>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</si>
  <si>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</si>
  <si>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</si>
  <si>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</si>
  <si>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</si>
  <si>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</si>
  <si>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</si>
  <si>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</si>
  <si>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</si>
  <si>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</si>
  <si>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</si>
  <si>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</si>
  <si>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</si>
  <si>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</si>
  <si>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</si>
  <si>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</si>
  <si>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</si>
  <si>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</si>
  <si>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</si>
  <si>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</si>
  <si>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</si>
  <si>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</si>
  <si>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</si>
  <si>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</si>
  <si>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</si>
  <si>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</si>
  <si>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</si>
  <si>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</si>
  <si>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</si>
  <si>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</si>
  <si>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</si>
  <si>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</si>
  <si>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</si>
  <si>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</si>
  <si>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</si>
  <si>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</si>
  <si>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</si>
  <si>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</si>
  <si>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</si>
  <si>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</si>
  <si>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</si>
  <si>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</si>
  <si>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</si>
  <si>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</si>
  <si>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</si>
  <si>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</si>
  <si>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</si>
  <si>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</si>
  <si>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</si>
  <si>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</si>
  <si>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</si>
  <si>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</si>
  <si>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</si>
  <si>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</si>
  <si>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</si>
  <si>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</si>
  <si>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</si>
  <si>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</si>
  <si>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</si>
  <si>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</si>
  <si>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</si>
  <si>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</si>
  <si>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</si>
  <si>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</si>
  <si>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</si>
  <si>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</si>
  <si>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</si>
  <si>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</si>
  <si>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</si>
  <si>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</si>
  <si>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</si>
  <si>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</si>
  <si>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</si>
  <si>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</si>
  <si>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</si>
  <si>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</si>
  <si>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</si>
  <si>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</si>
  <si>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</si>
  <si>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</si>
  <si>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</si>
  <si>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</si>
  <si>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</si>
  <si>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</si>
  <si>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</si>
  <si>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</si>
  <si>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</si>
  <si>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</si>
  <si>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</si>
  <si>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</si>
  <si>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</si>
  <si>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</si>
  <si>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</si>
  <si>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</si>
  <si>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</si>
  <si>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</si>
  <si>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</si>
  <si>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</si>
  <si>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</si>
  <si>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</si>
  <si>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</si>
  <si>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</si>
  <si>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</si>
  <si>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</si>
  <si>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</si>
  <si>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</si>
  <si>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</si>
  <si>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</si>
  <si>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</si>
  <si>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</si>
  <si>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</si>
  <si>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</si>
  <si>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</si>
  <si>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</si>
  <si>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</si>
  <si>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</si>
  <si>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</si>
  <si>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</si>
  <si>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</si>
  <si>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</si>
  <si>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</si>
  <si>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</si>
  <si>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</si>
  <si>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</si>
  <si>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</si>
  <si>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</si>
  <si>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</si>
  <si>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</si>
  <si>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</si>
  <si>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</si>
  <si>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</si>
  <si>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</si>
  <si>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</si>
  <si>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</si>
  <si>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</si>
  <si>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</si>
  <si>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</si>
  <si>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</si>
  <si>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</si>
  <si>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</si>
  <si>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</si>
  <si>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</si>
  <si>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</si>
  <si>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</si>
  <si>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</si>
  <si>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</si>
  <si>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</si>
  <si>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</si>
  <si>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</si>
  <si>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</si>
  <si>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</si>
  <si>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</si>
  <si>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</si>
  <si>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</si>
  <si>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</si>
  <si>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</si>
  <si>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</si>
  <si>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</si>
  <si>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</si>
  <si>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</si>
  <si>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</si>
  <si>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</si>
  <si>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</si>
  <si>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</si>
  <si>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</si>
  <si>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</si>
  <si>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</si>
  <si>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</si>
  <si>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</si>
  <si>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</si>
  <si>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</si>
  <si>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</si>
  <si>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</si>
  <si>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</si>
  <si>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</si>
  <si>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</si>
  <si>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</si>
  <si>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</si>
  <si>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</si>
  <si>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</si>
  <si>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</si>
  <si>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</si>
  <si>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</si>
  <si>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</si>
  <si>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</si>
  <si>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</si>
  <si>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</si>
  <si>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</si>
  <si>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</si>
  <si>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</si>
  <si>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</si>
  <si>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</si>
  <si>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</si>
  <si>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</si>
  <si>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</si>
  <si>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</si>
  <si>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</si>
  <si>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</si>
  <si>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</si>
  <si>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</si>
  <si>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</si>
  <si>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</si>
  <si>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</si>
  <si>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</si>
  <si>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</si>
  <si>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</si>
  <si>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</si>
  <si>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</si>
  <si>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</si>
  <si>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</si>
  <si>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</si>
  <si>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</si>
  <si>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</si>
  <si>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</si>
  <si>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</si>
  <si>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</si>
  <si>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</si>
  <si>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</si>
  <si>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</si>
  <si>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</si>
  <si>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</si>
  <si>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</si>
  <si>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</si>
  <si>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</si>
  <si>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</si>
  <si>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</si>
  <si>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</si>
  <si>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</si>
  <si>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</si>
  <si>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</si>
  <si>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</si>
  <si>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</si>
  <si>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</si>
  <si>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</si>
  <si>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</si>
  <si>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</si>
  <si>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</si>
  <si>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</si>
  <si>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</si>
  <si>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</si>
  <si>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</si>
  <si>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</si>
  <si>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</si>
  <si>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</si>
  <si>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</si>
  <si>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</si>
  <si>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</si>
  <si>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</si>
  <si>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</si>
  <si>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</si>
  <si>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</si>
  <si>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</si>
  <si>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</si>
  <si>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</si>
  <si>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</si>
  <si>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</si>
  <si>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</si>
  <si>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</si>
  <si>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</si>
  <si>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</si>
  <si>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</si>
  <si>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</si>
  <si>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</si>
  <si>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</si>
  <si>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</si>
  <si>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</si>
  <si>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</si>
  <si>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</si>
  <si>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</si>
  <si>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</si>
  <si>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</si>
  <si>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</si>
  <si>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</si>
  <si>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</si>
  <si>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</si>
  <si>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</si>
  <si>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</si>
  <si>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</si>
  <si>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</si>
  <si>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</si>
  <si>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</si>
  <si>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</si>
  <si>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</si>
  <si>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</si>
  <si>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</si>
  <si>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</si>
  <si>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</si>
  <si>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</si>
  <si>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</si>
  <si>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</si>
  <si>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</si>
  <si>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</si>
  <si>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</si>
  <si>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</si>
  <si>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</si>
  <si>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</si>
  <si>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</si>
  <si>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</si>
  <si>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</si>
  <si>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</si>
  <si>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</si>
  <si>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</si>
  <si>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</si>
  <si>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</si>
  <si>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</si>
  <si>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</si>
  <si>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</si>
  <si>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</si>
  <si>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</si>
  <si>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</si>
  <si>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</si>
  <si>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</si>
  <si>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</si>
  <si>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</si>
  <si>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</si>
  <si>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</si>
  <si>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</si>
  <si>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</si>
  <si>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</si>
  <si>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</si>
  <si>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</si>
  <si>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</si>
  <si>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</si>
  <si>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</si>
  <si>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</si>
  <si>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</si>
  <si>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</si>
  <si>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</si>
  <si>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</si>
  <si>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</si>
  <si>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</si>
  <si>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</si>
  <si>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</si>
  <si>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</si>
  <si>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</si>
  <si>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</si>
  <si>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</si>
  <si>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</si>
  <si>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</si>
  <si>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</si>
  <si>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</si>
  <si>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</si>
  <si>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</si>
  <si>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</si>
  <si>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</si>
  <si>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</si>
  <si>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</si>
  <si>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</si>
  <si>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</si>
  <si>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</si>
  <si>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</si>
  <si>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</si>
  <si>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</si>
  <si>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</si>
  <si>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</si>
  <si>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</si>
  <si>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</si>
  <si>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</si>
  <si>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</si>
  <si>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</si>
  <si>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</si>
  <si>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</si>
  <si>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</si>
  <si>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</si>
  <si>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</si>
  <si>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</si>
  <si>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</si>
  <si>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</si>
  <si>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</si>
  <si>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</si>
  <si>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</si>
  <si>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</si>
  <si>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</si>
  <si>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</si>
  <si>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</si>
  <si>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</si>
  <si>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</si>
  <si>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</si>
  <si>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</si>
  <si>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</si>
  <si>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</si>
  <si>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</si>
  <si>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</si>
  <si>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</si>
  <si>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</si>
  <si>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</si>
  <si>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</si>
  <si>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</si>
  <si>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</si>
  <si>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</si>
  <si>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</si>
  <si>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</si>
  <si>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</si>
  <si>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</si>
  <si>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</si>
  <si>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</si>
  <si>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</si>
  <si>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</si>
  <si>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</si>
  <si>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</si>
  <si>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</si>
  <si>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</si>
  <si>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</si>
  <si>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</si>
  <si>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</si>
  <si>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</si>
  <si>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</si>
  <si>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</si>
  <si>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</si>
  <si>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</si>
  <si>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</si>
  <si>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</si>
  <si>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</si>
  <si>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</si>
  <si>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</si>
  <si>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</si>
  <si>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</si>
  <si>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</si>
  <si>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</si>
  <si>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</si>
  <si>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</si>
  <si>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</si>
  <si>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</si>
  <si>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</si>
  <si>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</si>
  <si>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</si>
  <si>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</si>
  <si>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</si>
  <si>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</si>
  <si>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</si>
  <si>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</si>
  <si>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</si>
  <si>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</si>
  <si>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</si>
  <si>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</si>
  <si>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</si>
  <si>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</si>
  <si>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</si>
  <si>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</si>
  <si>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</si>
  <si>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</si>
  <si>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</si>
  <si>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</si>
  <si>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</si>
  <si>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</si>
  <si>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</si>
  <si>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</si>
  <si>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</si>
  <si>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</si>
  <si>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</si>
  <si>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</si>
  <si>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</si>
  <si>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</si>
  <si>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</si>
  <si>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</si>
  <si>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</si>
  <si>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</si>
  <si>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</si>
  <si>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</si>
  <si>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</si>
  <si>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</si>
  <si>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</si>
  <si>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</si>
  <si>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</si>
  <si>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</si>
  <si>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</si>
  <si>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</si>
  <si>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</si>
  <si>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</si>
  <si>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</si>
  <si>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</si>
  <si>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</si>
  <si>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</si>
  <si>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</si>
  <si>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</si>
  <si>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</si>
  <si>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</si>
  <si>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</si>
  <si>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</si>
  <si>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</si>
  <si>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</si>
  <si>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</si>
  <si>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</si>
  <si>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</si>
  <si>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</si>
  <si>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</si>
  <si>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</si>
  <si>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</si>
  <si>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</si>
  <si>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</si>
  <si>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</si>
  <si>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</si>
  <si>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</si>
  <si>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</si>
  <si>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</si>
  <si>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</si>
  <si>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</si>
  <si>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</si>
  <si>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</si>
  <si>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</si>
  <si>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</si>
  <si>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</si>
  <si>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</si>
  <si>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</si>
  <si>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</si>
  <si>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</si>
  <si>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</si>
  <si>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</si>
  <si>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</si>
  <si>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</si>
  <si>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</si>
  <si>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</si>
  <si>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</si>
  <si>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</si>
  <si>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</si>
  <si>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</si>
  <si>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</si>
  <si>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</si>
  <si>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</si>
  <si>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</si>
  <si>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</si>
  <si>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</si>
  <si>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</si>
  <si>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</si>
  <si>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</si>
  <si>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</si>
  <si>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</si>
  <si>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</si>
  <si>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</si>
  <si>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</si>
  <si>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</si>
  <si>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</si>
  <si>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</si>
  <si>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</si>
  <si>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</si>
  <si>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</si>
  <si>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</si>
  <si>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</si>
  <si>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</si>
  <si>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</si>
  <si>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</si>
  <si>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</si>
  <si>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</si>
  <si>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</si>
  <si>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</si>
  <si>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</si>
  <si>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</si>
  <si>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</si>
  <si>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</si>
  <si>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</si>
  <si>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</si>
  <si>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</si>
  <si>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</si>
  <si>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</si>
  <si>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</si>
  <si>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</si>
  <si>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</si>
  <si>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</si>
  <si>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</si>
  <si>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</si>
  <si>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</si>
  <si>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</si>
  <si>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</si>
  <si>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</si>
  <si>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</si>
  <si>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</si>
  <si>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</si>
  <si>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</si>
  <si>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</si>
  <si>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</si>
  <si>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</si>
  <si>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</si>
  <si>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</si>
  <si>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</si>
  <si>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</si>
  <si>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</si>
  <si>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</si>
  <si>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</si>
  <si>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</si>
  <si>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</si>
  <si>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</si>
  <si>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</si>
  <si>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</si>
  <si>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</si>
  <si>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</si>
  <si>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</si>
  <si>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</si>
  <si>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</si>
  <si>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</si>
  <si>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</si>
  <si>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</si>
  <si>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</si>
  <si>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</si>
  <si>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</si>
  <si>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</si>
  <si>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</si>
  <si>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</si>
  <si>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</si>
  <si>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</si>
  <si>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</si>
  <si>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</si>
  <si>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</si>
  <si>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</si>
  <si>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</si>
  <si>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</si>
  <si>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</si>
  <si>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</si>
  <si>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</si>
  <si>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</si>
  <si>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</si>
  <si>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</si>
  <si>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</si>
  <si>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</si>
  <si>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</si>
  <si>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</si>
  <si>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</si>
  <si>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</si>
  <si>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</si>
  <si>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</si>
  <si>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</si>
  <si>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</si>
  <si>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</si>
  <si>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</si>
  <si>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</si>
  <si>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</si>
  <si>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</si>
  <si>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</si>
  <si>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</si>
  <si>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</si>
  <si>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</si>
  <si>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</si>
  <si>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</si>
  <si>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</si>
  <si>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</si>
  <si>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</si>
  <si>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</si>
  <si>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</si>
  <si>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</si>
  <si>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</si>
  <si>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</si>
  <si>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</si>
  <si>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</si>
  <si>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</si>
  <si>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</si>
  <si>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</si>
  <si>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</si>
  <si>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</si>
  <si>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</si>
  <si>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</si>
  <si>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</si>
  <si>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</si>
  <si>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</si>
  <si>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</si>
  <si>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</si>
  <si>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</si>
  <si>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</si>
  <si>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</si>
  <si>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</si>
  <si>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</si>
  <si>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</si>
  <si>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</si>
  <si>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</si>
  <si>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</si>
  <si>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</si>
  <si>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</si>
  <si>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</si>
  <si>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</si>
  <si>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</si>
  <si>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</si>
  <si>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</si>
  <si>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</si>
  <si>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</si>
  <si>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</si>
  <si>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</si>
  <si>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</si>
  <si>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</si>
  <si>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</si>
  <si>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</si>
  <si>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</si>
  <si>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</si>
  <si>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</si>
  <si>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</si>
  <si>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</si>
  <si>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</si>
  <si>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</si>
  <si>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</si>
  <si>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</si>
  <si>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</si>
  <si>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</si>
  <si>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</si>
  <si>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</si>
  <si>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</si>
  <si>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</si>
  <si>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</si>
  <si>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</si>
  <si>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</si>
  <si>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</si>
  <si>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</si>
  <si>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</si>
  <si>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</si>
  <si>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</si>
  <si>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</si>
  <si>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</si>
  <si>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</si>
  <si>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</si>
  <si>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</si>
  <si>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</si>
  <si>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</si>
  <si>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</si>
  <si>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</si>
  <si>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</si>
  <si>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</si>
  <si>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</si>
  <si>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</si>
  <si>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</si>
  <si>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</si>
  <si>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</si>
  <si>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</si>
  <si>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</si>
  <si>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</si>
  <si>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</si>
  <si>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</si>
  <si>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</si>
  <si>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</si>
  <si>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</si>
  <si>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</si>
  <si>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</si>
  <si>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</si>
  <si>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</si>
  <si>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</si>
  <si>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</si>
  <si>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</si>
  <si>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</si>
  <si>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</si>
  <si>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</si>
  <si>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</si>
  <si>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</si>
  <si>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</si>
  <si>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</si>
  <si>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</si>
  <si>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</si>
  <si>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</si>
  <si>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</si>
  <si>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</si>
  <si>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</si>
  <si>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</si>
  <si>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</si>
  <si>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</si>
  <si>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</si>
  <si>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</si>
  <si>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</si>
  <si>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</si>
  <si>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</si>
  <si>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</si>
  <si>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</si>
  <si>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</si>
  <si>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</si>
  <si>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</si>
  <si>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</si>
  <si>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</si>
  <si>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</si>
  <si>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</si>
  <si>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</si>
  <si>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</si>
  <si>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</si>
  <si>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</si>
  <si>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</si>
  <si>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</si>
  <si>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</si>
  <si>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</si>
  <si>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</si>
  <si>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</si>
  <si>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</si>
  <si>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</si>
  <si>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</si>
  <si>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</si>
  <si>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</si>
  <si>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</si>
  <si>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</si>
  <si>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</si>
  <si>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</si>
  <si>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</si>
  <si>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</si>
  <si>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</si>
  <si>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</si>
  <si>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</si>
  <si>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</si>
  <si>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</si>
  <si>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</si>
  <si>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</si>
  <si>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</si>
  <si>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</si>
  <si>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</si>
  <si>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</si>
  <si>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</si>
  <si>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</si>
  <si>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</si>
  <si>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</si>
  <si>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</si>
  <si>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</si>
  <si>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</si>
  <si>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</si>
  <si>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</si>
  <si>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</si>
  <si>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</si>
  <si>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</si>
  <si>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</si>
  <si>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</si>
  <si>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</si>
  <si>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</si>
  <si>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</si>
  <si>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</si>
  <si>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</si>
  <si>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</si>
  <si>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</si>
  <si>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</si>
  <si>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</si>
  <si>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</si>
  <si>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</si>
  <si>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</si>
  <si>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</si>
  <si>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</si>
  <si>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</si>
  <si>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</si>
  <si>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</si>
  <si>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</si>
  <si>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</si>
  <si>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</si>
  <si>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</si>
  <si>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</si>
  <si>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</si>
  <si>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</si>
  <si>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</si>
  <si>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</si>
  <si>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</si>
  <si>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</si>
  <si>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</si>
  <si>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</si>
  <si>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</si>
  <si>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</si>
  <si>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</si>
  <si>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</si>
  <si>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</si>
  <si>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</si>
  <si>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</si>
  <si>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</si>
  <si>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</si>
  <si>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</si>
  <si>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</si>
  <si>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</si>
  <si>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</si>
  <si>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</si>
  <si>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</si>
  <si>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</si>
  <si>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</si>
  <si>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</si>
  <si>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</si>
  <si>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</si>
  <si>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</si>
  <si>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</si>
  <si>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</si>
  <si>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</si>
  <si>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</si>
  <si>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</si>
  <si>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</si>
  <si>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</si>
  <si>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</si>
  <si>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</si>
  <si>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</si>
  <si>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</si>
  <si>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</si>
  <si>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</si>
  <si>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</si>
  <si>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</si>
  <si>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</si>
  <si>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</si>
  <si>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</si>
  <si>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</si>
  <si>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</si>
  <si>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</si>
  <si>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</si>
  <si>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</si>
  <si>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</si>
  <si>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</si>
  <si>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</si>
  <si>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</si>
  <si>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</si>
  <si>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</si>
  <si>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</si>
  <si>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</si>
  <si>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</si>
  <si>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</si>
  <si>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</si>
  <si>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</si>
  <si>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</si>
  <si>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</si>
  <si>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</si>
  <si>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</si>
  <si>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</si>
  <si>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</si>
  <si>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</si>
  <si>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</si>
  <si>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</si>
  <si>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</si>
  <si>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</si>
  <si>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</si>
  <si>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</si>
  <si>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</si>
  <si>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</si>
  <si>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</si>
  <si>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</si>
  <si>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</si>
  <si>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</si>
  <si>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</si>
  <si>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</si>
  <si>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</si>
  <si>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</si>
  <si>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</si>
  <si>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</si>
  <si>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</si>
  <si>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</si>
  <si>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</si>
  <si>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</si>
  <si>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</si>
  <si>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</si>
  <si>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</si>
  <si>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</si>
  <si>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</si>
  <si>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</si>
  <si>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</si>
  <si>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</si>
  <si>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</si>
  <si>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</si>
  <si>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</si>
  <si>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</si>
  <si>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</si>
  <si>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</si>
  <si>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</si>
  <si>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</si>
  <si>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</si>
  <si>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</si>
  <si>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</si>
  <si>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</si>
  <si>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</si>
  <si>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</si>
  <si>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</si>
  <si>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</si>
  <si>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</si>
  <si>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</si>
  <si>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</si>
  <si>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</si>
  <si>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</si>
  <si>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</si>
  <si>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</si>
  <si>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</si>
  <si>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</si>
  <si>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</si>
  <si>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</si>
  <si>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</si>
  <si>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</si>
  <si>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</si>
  <si>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</si>
  <si>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</si>
  <si>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</si>
  <si>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</si>
  <si>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</si>
  <si>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</si>
  <si>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</si>
  <si>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</si>
  <si>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</si>
  <si>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</si>
  <si>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</si>
  <si>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</si>
  <si>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</si>
  <si>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</si>
  <si>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</si>
  <si>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</si>
  <si>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</si>
  <si>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</si>
  <si>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</si>
  <si>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</si>
  <si>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</si>
  <si>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</si>
  <si>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</si>
  <si>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</si>
  <si>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</si>
  <si>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</si>
  <si>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</si>
  <si>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</si>
  <si>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</si>
  <si>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</si>
  <si>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</si>
  <si>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</si>
  <si>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</si>
  <si>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</si>
  <si>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</si>
  <si>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</si>
  <si>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</si>
  <si>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</si>
  <si>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</si>
  <si>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</si>
  <si>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</si>
  <si>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</si>
  <si>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</si>
  <si>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</si>
  <si>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</si>
  <si>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</si>
  <si>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</si>
  <si>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</si>
  <si>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</si>
  <si>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</si>
  <si>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</si>
  <si>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</si>
  <si>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</si>
  <si>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</si>
  <si>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</si>
  <si>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</si>
  <si>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</si>
  <si>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</si>
  <si>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</si>
  <si>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</si>
  <si>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</si>
  <si>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</si>
  <si>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</si>
  <si>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</si>
  <si>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</si>
  <si>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</si>
  <si>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</si>
  <si>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</si>
  <si>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</si>
  <si>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</si>
  <si>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</si>
  <si>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</si>
  <si>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</si>
  <si>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</si>
  <si>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</si>
  <si>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</si>
  <si>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</si>
  <si>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</si>
  <si>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</si>
  <si>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</si>
  <si>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</si>
  <si>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</si>
  <si>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</si>
  <si>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</si>
  <si>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</si>
  <si>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</si>
  <si>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</si>
  <si>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</si>
  <si>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</si>
  <si>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</si>
  <si>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</si>
  <si>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</si>
  <si>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</si>
  <si>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</si>
  <si>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</si>
  <si>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</si>
  <si>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</si>
  <si>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</si>
  <si>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</si>
  <si>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</si>
  <si>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</si>
  <si>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</si>
  <si>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</si>
  <si>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</si>
  <si>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</si>
  <si>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</si>
  <si>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</si>
  <si>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</si>
  <si>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</si>
  <si>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</si>
  <si>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</si>
  <si>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</si>
  <si>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</si>
  <si>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</si>
  <si>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</si>
  <si>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</si>
  <si>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</si>
  <si>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</si>
  <si>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</si>
  <si>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</si>
  <si>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</si>
  <si>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</si>
  <si>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</si>
  <si>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</si>
  <si>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</si>
  <si>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</si>
  <si>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</si>
  <si>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</si>
  <si>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</si>
  <si>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</si>
  <si>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</si>
  <si>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</si>
  <si>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</si>
  <si>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</si>
  <si>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</si>
  <si>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</si>
  <si>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</si>
  <si>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</si>
  <si>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</si>
  <si>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</si>
  <si>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</si>
  <si>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</si>
  <si>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</si>
  <si>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</si>
  <si>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</si>
  <si>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</si>
  <si>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</si>
  <si>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</si>
  <si>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</si>
  <si>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</si>
  <si>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</si>
  <si>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</si>
  <si>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</si>
  <si>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</si>
  <si>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</si>
  <si>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</si>
  <si>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</si>
  <si>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</si>
  <si>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</si>
  <si>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</si>
  <si>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</si>
  <si>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</si>
  <si>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</si>
  <si>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</si>
  <si>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</si>
  <si>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</si>
  <si>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</si>
  <si>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</si>
  <si>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</si>
  <si>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</si>
  <si>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</si>
  <si>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</si>
  <si>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</si>
  <si>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</si>
  <si>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</si>
  <si>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</si>
  <si>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</si>
  <si>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</si>
  <si>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</si>
  <si>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</si>
  <si>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</si>
  <si>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</si>
  <si>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</si>
  <si>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</si>
  <si>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</si>
  <si>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</si>
  <si>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</si>
  <si>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</si>
  <si>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</si>
  <si>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</si>
  <si>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</si>
  <si>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</si>
  <si>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</si>
  <si>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</si>
  <si>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</si>
  <si>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</si>
  <si>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</si>
  <si>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</si>
  <si>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</si>
  <si>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</si>
  <si>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</si>
  <si>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</si>
  <si>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</si>
  <si>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</si>
  <si>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</si>
  <si>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</si>
  <si>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</si>
  <si>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</si>
  <si>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</si>
  <si>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</si>
  <si>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</si>
  <si>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</si>
  <si>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</si>
  <si>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</si>
  <si>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</si>
  <si>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</si>
  <si>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</si>
  <si>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</si>
  <si>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</si>
  <si>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</si>
  <si>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</si>
  <si>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</si>
  <si>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</si>
  <si>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</si>
  <si>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</si>
  <si>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</si>
  <si>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</si>
  <si>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</si>
  <si>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</si>
  <si>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</si>
  <si>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</si>
  <si>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</si>
  <si>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</si>
  <si>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</si>
  <si>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</si>
  <si>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</si>
  <si>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</si>
  <si>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</si>
  <si>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</si>
  <si>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</si>
  <si>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</si>
  <si>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</si>
  <si>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</si>
  <si>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</si>
  <si>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</si>
  <si>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</si>
  <si>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</si>
  <si>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</si>
  <si>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</si>
  <si>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</si>
  <si>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</si>
  <si>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</si>
  <si>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</si>
  <si>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</si>
  <si>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</si>
  <si>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</si>
  <si>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</si>
  <si>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</si>
  <si>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</si>
  <si>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</si>
  <si>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</si>
  <si>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</si>
  <si>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</si>
  <si>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</si>
  <si>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</si>
  <si>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</si>
  <si>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</si>
  <si>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</si>
  <si>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</si>
  <si>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</si>
  <si>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</si>
  <si>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</si>
  <si>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</si>
  <si>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</si>
  <si>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</si>
  <si>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</si>
  <si>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</si>
  <si>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</si>
  <si>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</si>
  <si>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</si>
  <si>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</si>
  <si>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</si>
  <si>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</si>
  <si>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</si>
  <si>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</si>
  <si>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</si>
  <si>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</si>
  <si>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</si>
  <si>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</si>
  <si>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</si>
  <si>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</si>
  <si>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</si>
  <si>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</si>
  <si>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</si>
  <si>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</si>
  <si>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</si>
  <si>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</si>
  <si>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</si>
  <si>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</si>
  <si>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</si>
  <si>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</si>
  <si>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</si>
  <si>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</si>
  <si>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</si>
  <si>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</si>
  <si>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</si>
  <si>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</si>
  <si>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</si>
  <si>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</si>
  <si>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</si>
  <si>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</si>
  <si>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</si>
  <si>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</si>
  <si>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</si>
  <si>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</si>
  <si>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</si>
  <si>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</si>
  <si>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</si>
  <si>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</si>
  <si>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</si>
  <si>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</si>
  <si>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</si>
  <si>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</si>
  <si>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</si>
  <si>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</si>
  <si>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</si>
  <si>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</si>
  <si>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</si>
  <si>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</si>
  <si>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</si>
  <si>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</si>
  <si>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</si>
  <si>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</si>
  <si>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</si>
  <si>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</si>
  <si>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</si>
  <si>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</si>
  <si>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</si>
  <si>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</si>
  <si>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</si>
  <si>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</si>
  <si>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</si>
  <si>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</si>
  <si>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</si>
  <si>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</si>
  <si>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</si>
  <si>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</si>
  <si>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</si>
  <si>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</si>
  <si>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</si>
  <si>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</si>
  <si>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</si>
  <si>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</si>
  <si>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</si>
  <si>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</si>
  <si>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</si>
  <si>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</si>
  <si>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</si>
  <si>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</si>
  <si>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</si>
  <si>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</si>
  <si>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</si>
  <si>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</si>
  <si>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</si>
  <si>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</si>
  <si>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</si>
  <si>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</si>
  <si>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</si>
  <si>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</si>
  <si>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</si>
  <si>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</si>
  <si>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</si>
  <si>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</si>
  <si>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</si>
  <si>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</si>
  <si>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</si>
  <si>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</si>
  <si>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</si>
  <si>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</si>
  <si>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</si>
  <si>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</si>
  <si>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</si>
  <si>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</si>
  <si>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</si>
  <si>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</si>
  <si>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</si>
  <si>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</si>
  <si>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</si>
  <si>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</si>
  <si>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</si>
  <si>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</si>
  <si>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</si>
  <si>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</si>
  <si>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</si>
  <si>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</si>
  <si>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</si>
  <si>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</si>
  <si>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</si>
  <si>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</si>
  <si>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</si>
  <si>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</si>
  <si>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</si>
  <si>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</si>
  <si>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</si>
  <si>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</si>
  <si>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</si>
  <si>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</si>
  <si>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</si>
  <si>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</si>
  <si>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</si>
  <si>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</si>
  <si>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</si>
  <si>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</si>
  <si>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</si>
  <si>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</si>
  <si>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</si>
  <si>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</si>
  <si>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</si>
  <si>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</si>
  <si>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</si>
  <si>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</si>
  <si>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</si>
  <si>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</si>
  <si>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</si>
  <si>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</si>
  <si>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</si>
  <si>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</si>
  <si>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</si>
  <si>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</si>
  <si>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</si>
  <si>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</si>
  <si>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</si>
  <si>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</si>
  <si>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</si>
  <si>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</si>
  <si>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</si>
  <si>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</si>
  <si>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</si>
  <si>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</si>
  <si>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</si>
  <si>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</si>
  <si>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</si>
  <si>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</si>
  <si>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</si>
  <si>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</si>
  <si>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</si>
  <si>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</si>
  <si>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</si>
  <si>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</si>
  <si>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</si>
  <si>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</si>
  <si>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</si>
  <si>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</si>
  <si>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</si>
  <si>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</si>
  <si>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</si>
  <si>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</si>
  <si>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</si>
  <si>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</si>
  <si>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</si>
  <si>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</si>
  <si>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</si>
  <si>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</si>
  <si>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</si>
  <si>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</si>
  <si>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</si>
  <si>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</si>
  <si>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</si>
  <si>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</si>
  <si>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</si>
  <si>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</si>
  <si>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</si>
  <si>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</si>
  <si>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</si>
  <si>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</si>
  <si>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</si>
  <si>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</si>
  <si>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</si>
  <si>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</si>
  <si>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</si>
  <si>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</si>
  <si>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</si>
  <si>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</si>
  <si>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</si>
  <si>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</si>
  <si>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</si>
  <si>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</si>
  <si>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</si>
  <si>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</si>
  <si>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</si>
  <si>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</si>
  <si>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</si>
  <si>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</si>
  <si>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</si>
  <si>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</si>
  <si>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</si>
  <si>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</si>
  <si>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</si>
  <si>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</si>
  <si>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</si>
  <si>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</si>
  <si>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</si>
  <si>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</si>
  <si>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</si>
  <si>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</si>
  <si>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</si>
  <si>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</si>
  <si>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</si>
  <si>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</si>
  <si>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</si>
  <si>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</si>
  <si>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</si>
  <si>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</si>
  <si>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</si>
  <si>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</si>
  <si>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</si>
  <si>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</si>
  <si>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</si>
  <si>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</si>
  <si>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</si>
  <si>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</si>
  <si>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</si>
  <si>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</si>
  <si>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</si>
  <si>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</si>
  <si>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</si>
  <si>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</si>
  <si>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</si>
  <si>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</si>
  <si>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</si>
  <si>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</si>
  <si>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</si>
  <si>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</si>
  <si>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</si>
  <si>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</si>
  <si>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</si>
  <si>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</si>
  <si>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</si>
  <si>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</si>
  <si>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</si>
  <si>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</si>
  <si>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</si>
  <si>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</si>
  <si>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</si>
  <si>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</si>
  <si>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</si>
  <si>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</si>
  <si>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</si>
  <si>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</si>
  <si>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</si>
  <si>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</si>
  <si>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</si>
  <si>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</si>
  <si>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</si>
  <si>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</si>
  <si>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</si>
  <si>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</si>
  <si>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</si>
  <si>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</si>
  <si>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</si>
  <si>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</si>
  <si>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</si>
  <si>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</si>
  <si>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</si>
  <si>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</si>
  <si>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</si>
  <si>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</si>
  <si>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</si>
  <si>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</si>
  <si>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</si>
  <si>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</si>
  <si>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</si>
  <si>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</si>
  <si>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</si>
  <si>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</si>
  <si>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</si>
  <si>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</si>
  <si>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</si>
  <si>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</si>
  <si>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</si>
  <si>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</si>
  <si>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</si>
  <si>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</si>
  <si>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</si>
  <si>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</si>
  <si>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</si>
  <si>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</si>
  <si>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</si>
  <si>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</si>
  <si>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</si>
  <si>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</si>
  <si>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</si>
  <si>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</si>
  <si>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</si>
  <si>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</si>
  <si>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</si>
  <si>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</si>
  <si>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</si>
  <si>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</si>
  <si>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</si>
  <si>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</si>
  <si>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</si>
  <si>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</si>
  <si>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</si>
  <si>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</si>
  <si>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</si>
  <si>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</si>
  <si>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</si>
  <si>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</si>
  <si>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</si>
  <si>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</si>
  <si>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</si>
  <si>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</si>
  <si>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</si>
  <si>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</si>
  <si>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</si>
  <si>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</si>
  <si>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</si>
  <si>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</si>
  <si>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</si>
  <si>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</si>
  <si>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</si>
  <si>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</si>
  <si>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</si>
  <si>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</si>
  <si>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</si>
  <si>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</si>
  <si>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</si>
  <si>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</si>
  <si>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</si>
  <si>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</si>
  <si>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</si>
  <si>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</si>
  <si>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</si>
  <si>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</si>
  <si>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</si>
  <si>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</si>
  <si>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</si>
  <si>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</si>
  <si>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</si>
  <si>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</si>
  <si>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</si>
  <si>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</si>
  <si>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</si>
  <si>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</si>
  <si>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</si>
  <si>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</si>
  <si>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</si>
  <si>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</si>
  <si>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</si>
  <si>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</si>
  <si>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</si>
  <si>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</si>
  <si>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</si>
  <si>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</si>
  <si>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</si>
  <si>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</si>
  <si>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</si>
  <si>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</si>
  <si>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</si>
  <si>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</si>
  <si>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</si>
  <si>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</si>
  <si>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</si>
  <si>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</si>
  <si>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</si>
  <si>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</si>
  <si>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</si>
  <si>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</si>
  <si>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</si>
  <si>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</si>
  <si>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</si>
  <si>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</si>
  <si>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</si>
  <si>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</si>
  <si>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</si>
  <si>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</si>
  <si>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</si>
  <si>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</si>
  <si>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</si>
  <si>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</si>
  <si>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</si>
  <si>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</si>
  <si>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</si>
  <si>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</si>
  <si>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</si>
  <si>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</si>
  <si>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</si>
  <si>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</si>
  <si>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</si>
  <si>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</si>
  <si>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</si>
  <si>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</si>
  <si>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</si>
  <si>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</si>
  <si>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</si>
  <si>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</si>
  <si>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</si>
  <si>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</si>
  <si>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</si>
  <si>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</si>
  <si>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</si>
  <si>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</si>
  <si>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</si>
  <si>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</si>
  <si>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</si>
  <si>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</si>
  <si>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</si>
  <si>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</si>
  <si>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</si>
  <si>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</si>
  <si>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</si>
  <si>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</si>
  <si>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</si>
  <si>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</si>
  <si>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</si>
  <si>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</si>
  <si>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</si>
  <si>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</si>
  <si>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</si>
  <si>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</si>
  <si>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</si>
  <si>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</si>
  <si>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</si>
  <si>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</si>
  <si>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</si>
  <si>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</si>
  <si>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</si>
  <si>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</si>
  <si>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</si>
  <si>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</si>
  <si>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</si>
  <si>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</si>
  <si>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</si>
  <si>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</si>
  <si>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</si>
  <si>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</si>
  <si>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</si>
  <si>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</si>
  <si>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</si>
  <si>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</si>
  <si>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</si>
  <si>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</si>
  <si>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</si>
  <si>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</si>
  <si>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</si>
  <si>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</si>
  <si>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</si>
  <si>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</si>
  <si>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</si>
  <si>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</si>
  <si>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</si>
  <si>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</si>
  <si>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</si>
  <si>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</si>
  <si>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</si>
  <si>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</si>
  <si>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</si>
  <si>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</si>
  <si>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</si>
  <si>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</si>
  <si>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</si>
  <si>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</si>
  <si>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</si>
  <si>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</si>
  <si>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</si>
  <si>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</si>
  <si>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</si>
  <si>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</si>
  <si>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</si>
  <si>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</si>
  <si>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</si>
  <si>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</si>
  <si>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</si>
  <si>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</si>
  <si>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</si>
  <si>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</si>
  <si>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</si>
  <si>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</si>
  <si>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</si>
  <si>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</si>
  <si>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</si>
  <si>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</si>
  <si>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</si>
  <si>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</si>
  <si>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</si>
  <si>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</si>
  <si>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</si>
  <si>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</si>
  <si>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</si>
  <si>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</si>
  <si>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</si>
  <si>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</si>
  <si>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</si>
  <si>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</si>
  <si>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</si>
  <si>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</si>
  <si>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</si>
  <si>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</si>
  <si>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</si>
  <si>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</si>
  <si>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</si>
  <si>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</si>
  <si>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</si>
  <si>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</si>
  <si>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</si>
  <si>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</si>
  <si>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</si>
  <si>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</si>
  <si>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</si>
  <si>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</si>
  <si>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</si>
  <si>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</si>
  <si>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</si>
  <si>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</si>
  <si>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</si>
  <si>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</si>
  <si>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</si>
  <si>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</si>
  <si>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</si>
  <si>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</si>
  <si>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</si>
  <si>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</si>
  <si>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</si>
  <si>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</si>
  <si>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</si>
  <si>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</si>
  <si>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</si>
  <si>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</si>
  <si>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</si>
  <si>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</si>
  <si>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</si>
  <si>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</si>
  <si>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</si>
  <si>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</si>
  <si>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</si>
  <si>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</si>
  <si>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</si>
  <si>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</si>
  <si>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</si>
  <si>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</si>
  <si>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</si>
  <si>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</si>
  <si>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</si>
  <si>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</si>
  <si>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</si>
  <si>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</si>
  <si>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</si>
  <si>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</si>
  <si>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</si>
  <si>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</si>
  <si>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</si>
  <si>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</si>
  <si>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</si>
  <si>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</si>
  <si>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</si>
  <si>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</si>
  <si>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</si>
  <si>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</si>
  <si>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</si>
  <si>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</si>
  <si>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</si>
  <si>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</si>
  <si>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</si>
  <si>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</si>
  <si>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</si>
  <si>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</si>
  <si>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</si>
  <si>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</si>
  <si>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</si>
  <si>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</si>
  <si>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</si>
  <si>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</si>
  <si>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</si>
  <si>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</si>
  <si>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</si>
  <si>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</si>
  <si>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</si>
  <si>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</si>
  <si>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</si>
  <si>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</si>
  <si>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</si>
  <si>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</si>
  <si>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</si>
  <si>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</si>
  <si>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</si>
  <si>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</si>
  <si>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</si>
  <si>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</si>
  <si>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</si>
  <si>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</si>
  <si>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</si>
  <si>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</si>
  <si>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</si>
  <si>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</si>
  <si>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</si>
  <si>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</si>
  <si>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</si>
  <si>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</si>
  <si>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</si>
  <si>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</si>
  <si>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</si>
  <si>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</si>
  <si>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</si>
  <si>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</si>
  <si>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</si>
  <si>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</si>
  <si>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</si>
  <si>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</si>
  <si>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</si>
  <si>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</si>
  <si>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</si>
  <si>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</si>
  <si>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</si>
  <si>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</si>
  <si>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</si>
  <si>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</si>
  <si>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</si>
  <si>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</si>
  <si>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</si>
  <si>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</si>
  <si>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</si>
  <si>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</si>
  <si>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</si>
  <si>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</si>
  <si>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</si>
  <si>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</si>
  <si>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</si>
  <si>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</si>
  <si>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</si>
  <si>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</si>
  <si>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</si>
  <si>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</si>
  <si>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</si>
  <si>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</si>
  <si>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</si>
  <si>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</si>
  <si>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</si>
  <si>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</si>
  <si>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</si>
  <si>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</si>
  <si>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</si>
  <si>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</si>
  <si>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</si>
  <si>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</si>
  <si>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</si>
  <si>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</si>
  <si>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</si>
  <si>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</si>
  <si>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</si>
  <si>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</si>
  <si>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</si>
  <si>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</si>
  <si>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</si>
  <si>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</si>
  <si>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</si>
  <si>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</si>
  <si>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</si>
  <si>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</si>
  <si>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</si>
  <si>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</si>
  <si>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</si>
  <si>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</si>
  <si>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</si>
  <si>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</si>
  <si>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</si>
  <si>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</si>
  <si>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</si>
  <si>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</si>
  <si>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</si>
  <si>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</si>
  <si>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</si>
  <si>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</si>
  <si>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</si>
  <si>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</si>
  <si>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</si>
  <si>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</si>
  <si>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</si>
  <si>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</si>
  <si>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</si>
  <si>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</si>
  <si>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</si>
  <si>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</si>
  <si>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</si>
  <si>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</si>
  <si>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</si>
  <si>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</si>
  <si>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</si>
  <si>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</si>
  <si>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</si>
  <si>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</si>
  <si>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</si>
  <si>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</si>
  <si>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</si>
  <si>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</si>
  <si>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</si>
  <si>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</si>
  <si>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</si>
  <si>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</si>
  <si>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</si>
  <si>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</si>
  <si>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</si>
  <si>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</si>
  <si>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</si>
  <si>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</si>
  <si>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</si>
  <si>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</si>
  <si>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</si>
  <si>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</si>
  <si>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</si>
  <si>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</si>
  <si>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</si>
  <si>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</si>
  <si>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</si>
  <si>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</si>
  <si>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</si>
  <si>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</si>
  <si>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</si>
  <si>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</si>
  <si>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</si>
  <si>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</si>
  <si>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</si>
  <si>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</si>
  <si>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</si>
  <si>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</si>
  <si>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</si>
  <si>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</si>
  <si>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</si>
  <si>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</si>
  <si>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</si>
  <si>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</si>
  <si>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</si>
  <si>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</si>
  <si>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</si>
  <si>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</si>
  <si>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</si>
  <si>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</si>
  <si>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</si>
  <si>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</si>
  <si>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</si>
  <si>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</si>
  <si>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</si>
  <si>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</si>
  <si>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</si>
  <si>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</si>
  <si>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</si>
  <si>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</si>
  <si>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</si>
  <si>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</si>
  <si>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</si>
  <si>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</si>
  <si>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</si>
  <si>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</si>
  <si>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</si>
  <si>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</si>
  <si>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</si>
  <si>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</si>
  <si>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</si>
  <si>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</si>
  <si>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</si>
  <si>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</si>
  <si>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</si>
  <si>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</si>
  <si>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</si>
  <si>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</si>
  <si>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</si>
  <si>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</si>
  <si>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</si>
  <si>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</si>
  <si>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</si>
  <si>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</si>
  <si>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</si>
  <si>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</si>
  <si>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</si>
  <si>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</si>
  <si>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</si>
  <si>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</si>
  <si>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</si>
  <si>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</si>
  <si>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</si>
  <si>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</si>
  <si>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</si>
  <si>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</si>
  <si>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</si>
  <si>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</si>
  <si>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</si>
  <si>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</si>
  <si>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</si>
  <si>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</si>
  <si>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</si>
  <si>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</si>
  <si>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</si>
  <si>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</si>
  <si>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</si>
  <si>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</si>
  <si>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</si>
  <si>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</si>
  <si>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</si>
  <si>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</si>
  <si>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</si>
  <si>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</si>
  <si>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</si>
  <si>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</si>
  <si>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</si>
  <si>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</si>
  <si>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</si>
  <si>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</si>
  <si>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</si>
  <si>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</si>
  <si>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</si>
  <si>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</si>
  <si>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</si>
  <si>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</si>
  <si>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</si>
  <si>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</si>
  <si>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</si>
  <si>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</si>
  <si>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</si>
  <si>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</si>
  <si>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</si>
  <si>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</si>
  <si>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</si>
  <si>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</si>
  <si>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</si>
  <si>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</si>
  <si>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</si>
  <si>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</si>
  <si>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</si>
  <si>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</si>
  <si>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</si>
  <si>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</si>
  <si>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</si>
  <si>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</si>
  <si>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</si>
  <si>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</si>
  <si>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</si>
  <si>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</si>
  <si>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</si>
  <si>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</si>
  <si>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</si>
  <si>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</si>
  <si>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</si>
  <si>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</si>
  <si>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</si>
  <si>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</si>
  <si>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</si>
  <si>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</si>
  <si>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</si>
  <si>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</si>
  <si>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</si>
  <si>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</si>
  <si>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</si>
  <si>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</si>
  <si>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</si>
  <si>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</si>
  <si>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</si>
  <si>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</si>
  <si>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</si>
  <si>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</si>
  <si>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</si>
  <si>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</si>
  <si>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</si>
  <si>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</si>
  <si>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</si>
  <si>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</si>
  <si>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</si>
  <si>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</si>
  <si>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</si>
  <si>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</si>
  <si>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</si>
  <si>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</si>
  <si>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</si>
  <si>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</si>
  <si>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</si>
  <si>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</si>
  <si>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</si>
  <si>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</si>
  <si>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</si>
  <si>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</si>
  <si>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</si>
  <si>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</si>
  <si>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</si>
  <si>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</si>
  <si>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</si>
  <si>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</si>
  <si>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</si>
  <si>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</si>
  <si>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</si>
  <si>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</si>
  <si>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</si>
  <si>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</si>
  <si>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</si>
  <si>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</si>
  <si>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</si>
  <si>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</si>
  <si>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</si>
  <si>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</si>
  <si>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</si>
  <si>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</si>
  <si>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</si>
  <si>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</si>
  <si>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</si>
  <si>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</si>
  <si>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</si>
  <si>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</si>
  <si>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</si>
  <si>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</si>
  <si>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</si>
  <si>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</si>
  <si>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</si>
  <si>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</si>
  <si>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</si>
  <si>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</si>
  <si>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</si>
  <si>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</si>
  <si>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</si>
  <si>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</si>
  <si>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</si>
  <si>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</si>
  <si>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</si>
  <si>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</si>
  <si>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</si>
  <si>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</si>
  <si>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</si>
  <si>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</si>
  <si>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</si>
  <si>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</si>
  <si>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</si>
  <si>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</si>
  <si>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</si>
  <si>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</si>
  <si>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</si>
  <si>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</si>
  <si>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</si>
  <si>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</si>
  <si>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</si>
  <si>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</si>
  <si>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</si>
  <si>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</si>
  <si>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</si>
  <si>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</si>
  <si>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</si>
  <si>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</si>
  <si>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</si>
  <si>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</si>
  <si>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</si>
  <si>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</si>
  <si>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</si>
  <si>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</si>
  <si>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</si>
  <si>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</si>
  <si>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</si>
  <si>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</si>
  <si>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</si>
  <si>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</si>
  <si>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</si>
  <si>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</si>
  <si>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</si>
  <si>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</si>
  <si>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</si>
  <si>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</si>
  <si>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</si>
  <si>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</si>
  <si>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</si>
  <si>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</si>
  <si>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</si>
  <si>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</si>
  <si>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</si>
  <si>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</si>
  <si>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</si>
  <si>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</si>
  <si>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</si>
  <si>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</si>
  <si>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</si>
  <si>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</si>
  <si>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</si>
  <si>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</si>
  <si>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</si>
  <si>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</si>
  <si>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</si>
  <si>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</si>
  <si>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</si>
  <si>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</si>
  <si>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</si>
  <si>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</si>
  <si>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</si>
  <si>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</si>
  <si>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</si>
  <si>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</si>
  <si>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</si>
  <si>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</si>
  <si>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</si>
  <si>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</si>
  <si>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</si>
  <si>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</si>
  <si>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</si>
  <si>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</si>
  <si>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</si>
  <si>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</si>
  <si>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</si>
  <si>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</si>
  <si>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</si>
  <si>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</si>
  <si>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</si>
  <si>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</si>
  <si>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</si>
  <si>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</si>
  <si>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</si>
  <si>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</si>
  <si>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</si>
  <si>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</si>
  <si>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</si>
  <si>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</si>
  <si>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</si>
  <si>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</si>
  <si>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</si>
  <si>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</si>
  <si>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</si>
  <si>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</si>
  <si>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</si>
  <si>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</si>
  <si>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</si>
  <si>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</si>
  <si>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</si>
  <si>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</si>
  <si>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</si>
  <si>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</si>
  <si>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</si>
  <si>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</si>
  <si>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</si>
  <si>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</si>
  <si>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</si>
  <si>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</si>
  <si>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</si>
  <si>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</si>
  <si>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</si>
  <si>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</si>
  <si>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</si>
  <si>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</si>
  <si>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</si>
  <si>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</si>
  <si>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</si>
  <si>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</si>
  <si>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</si>
  <si>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</si>
  <si>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</si>
  <si>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</si>
  <si>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</si>
  <si>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</si>
  <si>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</si>
  <si>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</si>
  <si>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</si>
  <si>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</si>
  <si>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</si>
  <si>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</si>
  <si>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</si>
  <si>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</si>
  <si>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</si>
  <si>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</si>
  <si>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</si>
  <si>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</si>
  <si>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</si>
  <si>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</si>
  <si>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</si>
  <si>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</si>
  <si>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</si>
  <si>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</si>
  <si>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</si>
  <si>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</si>
  <si>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</si>
  <si>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</si>
  <si>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</si>
  <si>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</si>
  <si>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</si>
  <si>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</si>
  <si>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</si>
  <si>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</si>
  <si>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</si>
  <si>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</si>
  <si>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</si>
  <si>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</si>
  <si>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</si>
  <si>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</si>
  <si>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</si>
  <si>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</si>
  <si>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</si>
  <si>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</si>
  <si>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</si>
  <si>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</si>
  <si>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</si>
  <si>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</si>
  <si>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</si>
  <si>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</si>
  <si>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</si>
  <si>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</si>
  <si>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</si>
  <si>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</si>
  <si>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</si>
  <si>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</si>
  <si>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</si>
  <si>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</si>
  <si>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</si>
  <si>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</si>
  <si>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</si>
  <si>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</si>
  <si>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</si>
  <si>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</si>
  <si>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</si>
  <si>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</si>
  <si>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</si>
  <si>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</si>
  <si>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</si>
  <si>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</si>
  <si>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</si>
  <si>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</si>
  <si>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</si>
  <si>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</si>
  <si>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</si>
  <si>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</si>
  <si>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</si>
  <si>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</si>
  <si>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</si>
  <si>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</si>
  <si>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</si>
  <si>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</si>
  <si>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</si>
  <si>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</si>
  <si>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</si>
  <si>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</si>
  <si>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</si>
  <si>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</si>
  <si>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</si>
  <si>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</si>
  <si>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</si>
  <si>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</si>
  <si>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</si>
  <si>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</si>
  <si>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</si>
  <si>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</si>
  <si>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</si>
  <si>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</si>
  <si>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</si>
  <si>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</si>
  <si>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</si>
  <si>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</si>
  <si>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</si>
  <si>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</si>
  <si>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</si>
  <si>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</si>
  <si>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</si>
  <si>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</si>
  <si>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</si>
  <si>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</si>
  <si>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</si>
  <si>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</si>
  <si>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</si>
  <si>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</si>
  <si>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</si>
  <si>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</si>
  <si>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</si>
  <si>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</si>
  <si>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</si>
  <si>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</si>
  <si>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</si>
  <si>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</si>
  <si>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</si>
  <si>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</si>
  <si>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</si>
  <si>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</si>
  <si>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</si>
  <si>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</si>
  <si>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</si>
  <si>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</si>
  <si>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</si>
  <si>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</si>
  <si>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</si>
  <si>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</si>
  <si>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</si>
  <si>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</si>
  <si>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</si>
  <si>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</si>
  <si>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</si>
  <si>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</si>
  <si>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</si>
  <si>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</si>
  <si>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</si>
  <si>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</si>
  <si>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</si>
  <si>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</si>
  <si>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</si>
  <si>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</si>
  <si>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</si>
  <si>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</si>
  <si>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</si>
  <si>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</si>
  <si>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</si>
  <si>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</si>
  <si>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</si>
  <si>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</si>
  <si>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</si>
  <si>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</si>
  <si>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</si>
  <si>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</si>
  <si>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</si>
  <si>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</si>
  <si>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</si>
  <si>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</si>
  <si>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</si>
  <si>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</si>
  <si>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</si>
  <si>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</si>
  <si>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</si>
  <si>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</si>
  <si>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</si>
  <si>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</si>
  <si>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</si>
  <si>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</si>
  <si>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</si>
  <si>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</si>
  <si>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</si>
  <si>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</si>
  <si>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</si>
  <si>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</si>
  <si>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</si>
  <si>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</si>
  <si>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</si>
  <si>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</si>
  <si>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</si>
  <si>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</si>
  <si>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</si>
  <si>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</si>
  <si>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</si>
  <si>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</si>
  <si>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</si>
  <si>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</si>
  <si>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</si>
  <si>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</si>
  <si>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</si>
  <si>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</si>
  <si>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</si>
  <si>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</si>
  <si>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</si>
  <si>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</si>
  <si>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</si>
  <si>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</si>
  <si>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</si>
  <si>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</si>
  <si>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</si>
  <si>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</si>
  <si>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</si>
  <si>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</si>
  <si>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</si>
  <si>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</si>
  <si>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</si>
  <si>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</si>
  <si>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</si>
  <si>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</si>
  <si>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</si>
  <si>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</si>
  <si>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</si>
  <si>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</si>
  <si>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</si>
  <si>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</si>
  <si>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</si>
  <si>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</si>
  <si>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</si>
  <si>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</si>
  <si>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</si>
  <si>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</si>
  <si>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</si>
  <si>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</si>
  <si>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</si>
  <si>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</si>
  <si>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</si>
  <si>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</si>
  <si>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</si>
  <si>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</si>
  <si>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</si>
  <si>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</si>
  <si>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</si>
  <si>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</si>
  <si>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</si>
  <si>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</si>
  <si>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</si>
  <si>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</si>
  <si>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</si>
  <si>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</si>
  <si>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</si>
  <si>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</si>
  <si>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</si>
  <si>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</si>
  <si>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</si>
  <si>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</si>
  <si>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</si>
  <si>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</si>
  <si>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</si>
  <si>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</si>
  <si>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</si>
  <si>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</si>
  <si>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</si>
  <si>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</si>
  <si>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</si>
  <si>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</si>
  <si>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</si>
  <si>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</si>
  <si>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</si>
  <si>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</si>
  <si>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</si>
  <si>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</si>
  <si>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</si>
  <si>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</si>
  <si>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</si>
  <si>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</si>
  <si>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</si>
  <si>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</si>
  <si>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</si>
  <si>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</si>
  <si>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</si>
  <si>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</si>
  <si>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</si>
  <si>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</si>
  <si>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</si>
  <si>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</si>
  <si>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</si>
  <si>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</si>
  <si>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</si>
  <si>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</si>
  <si>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</si>
  <si>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</si>
  <si>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</si>
  <si>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</si>
  <si>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</si>
  <si>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</si>
  <si>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</si>
  <si>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</si>
  <si>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</si>
  <si>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</si>
  <si>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</si>
  <si>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</si>
  <si>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</si>
  <si>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</si>
  <si>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</si>
  <si>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</si>
  <si>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</si>
  <si>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</si>
  <si>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</si>
  <si>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</si>
  <si>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</si>
  <si>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</si>
  <si>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</si>
  <si>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</si>
  <si>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</si>
  <si>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</si>
  <si>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</si>
  <si>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</si>
  <si>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</si>
  <si>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</si>
  <si>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</si>
  <si>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</si>
  <si>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</si>
  <si>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</si>
  <si>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</si>
  <si>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</si>
  <si>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</si>
  <si>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</si>
  <si>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</si>
  <si>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</si>
  <si>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</si>
  <si>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</si>
  <si>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</si>
  <si>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</si>
  <si>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</si>
  <si>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</si>
  <si>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</si>
  <si>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</si>
  <si>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</si>
  <si>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</si>
  <si>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</si>
  <si>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</si>
  <si>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</si>
  <si>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</si>
  <si>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</si>
  <si>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</si>
  <si>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</si>
  <si>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</si>
  <si>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</si>
  <si>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</si>
  <si>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</si>
  <si>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</si>
  <si>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</si>
  <si>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</si>
  <si>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</si>
  <si>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</si>
  <si>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</si>
  <si>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</si>
  <si>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</si>
  <si>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</si>
  <si>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</si>
  <si>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</si>
  <si>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</si>
  <si>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</si>
  <si>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</si>
  <si>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</si>
  <si>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</si>
  <si>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</si>
  <si>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</si>
  <si>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</si>
  <si>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</si>
  <si>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</si>
  <si>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</si>
  <si>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</si>
  <si>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</si>
  <si>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</si>
  <si>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</si>
  <si>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</si>
  <si>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</si>
  <si>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</si>
  <si>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</si>
  <si>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</si>
  <si>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</si>
  <si>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</si>
  <si>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</si>
  <si>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</si>
  <si>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</si>
  <si>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</si>
  <si>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</si>
  <si>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</si>
  <si>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</si>
  <si>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</si>
  <si>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</si>
  <si>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</si>
  <si>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</si>
  <si>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</si>
  <si>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</si>
  <si>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</si>
  <si>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</si>
  <si>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</si>
  <si>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</si>
  <si>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</si>
  <si>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</si>
  <si>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</si>
  <si>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</si>
  <si>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</si>
  <si>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</si>
  <si>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</si>
  <si>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</si>
  <si>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</si>
  <si>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</si>
  <si>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</si>
  <si>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</si>
  <si>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</si>
  <si>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</si>
  <si>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</si>
  <si>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</si>
  <si>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</si>
  <si>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</si>
  <si>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</si>
  <si>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</si>
  <si>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</si>
  <si>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</si>
  <si>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</si>
  <si>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</si>
  <si>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</si>
  <si>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</si>
  <si>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</si>
  <si>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</si>
  <si>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</si>
  <si>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</si>
  <si>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</si>
  <si>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</si>
  <si>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</si>
  <si>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</si>
  <si>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</si>
  <si>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</si>
  <si>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</si>
  <si>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</si>
  <si>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</si>
  <si>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</si>
  <si>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</si>
  <si>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</si>
  <si>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</si>
  <si>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</si>
  <si>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</si>
  <si>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</si>
  <si>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</si>
  <si>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</si>
  <si>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</si>
  <si>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</si>
  <si>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</si>
  <si>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</si>
  <si>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</si>
  <si>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</si>
  <si>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</si>
  <si>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</si>
  <si>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</si>
  <si>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</si>
  <si>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</si>
  <si>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</si>
  <si>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</si>
  <si>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</si>
  <si>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</si>
  <si>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</si>
  <si>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</si>
  <si>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</si>
  <si>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</si>
  <si>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</si>
  <si>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</si>
  <si>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</si>
  <si>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</si>
  <si>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</si>
  <si>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</si>
  <si>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</si>
  <si>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</si>
  <si>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</si>
  <si>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</si>
  <si>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</si>
  <si>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</si>
  <si>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</si>
  <si>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</si>
  <si>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</si>
  <si>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</si>
  <si>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</si>
  <si>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</si>
  <si>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</si>
  <si>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</si>
  <si>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</si>
  <si>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</si>
  <si>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</si>
  <si>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</si>
  <si>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</si>
  <si>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</si>
  <si>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</si>
  <si>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</si>
  <si>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</si>
  <si>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</si>
  <si>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</si>
  <si>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</si>
  <si>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</si>
  <si>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</si>
  <si>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</si>
  <si>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</si>
  <si>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</si>
  <si>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</si>
  <si>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</si>
  <si>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</si>
  <si>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</si>
  <si>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</si>
  <si>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</si>
  <si>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</si>
  <si>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</si>
  <si>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</si>
  <si>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</si>
  <si>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</si>
  <si>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</si>
  <si>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</si>
  <si>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</si>
  <si>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</si>
  <si>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</si>
  <si>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</si>
  <si>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</si>
  <si>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</si>
  <si>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</si>
  <si>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</si>
  <si>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</si>
  <si>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</si>
  <si>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</si>
  <si>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</si>
  <si>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</si>
  <si>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</si>
  <si>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</si>
  <si>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</si>
  <si>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</si>
  <si>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</si>
  <si>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</si>
  <si>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</si>
  <si>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</si>
  <si>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</si>
  <si>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</si>
  <si>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</si>
  <si>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</si>
  <si>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</si>
  <si>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</si>
  <si>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</si>
  <si>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</si>
  <si>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</si>
  <si>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</si>
  <si>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</si>
  <si>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</si>
  <si>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</si>
  <si>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</si>
  <si>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</si>
  <si>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</si>
  <si>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</si>
  <si>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</si>
  <si>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</si>
  <si>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</si>
  <si>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</si>
  <si>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</si>
  <si>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</si>
  <si>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</si>
  <si>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</si>
  <si>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</si>
  <si>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</si>
  <si>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</si>
  <si>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</si>
  <si>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</si>
  <si>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</si>
  <si>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</si>
  <si>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</si>
  <si>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</si>
  <si>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</si>
  <si>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</si>
  <si>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</si>
  <si>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</si>
  <si>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</si>
  <si>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</si>
  <si>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</si>
  <si>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</si>
  <si>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</si>
  <si>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</si>
  <si>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</si>
  <si>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</si>
  <si>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</si>
  <si>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</si>
  <si>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</si>
  <si>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</si>
  <si>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</si>
  <si>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</si>
  <si>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</si>
  <si>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</si>
  <si>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</si>
  <si>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</si>
  <si>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</si>
  <si>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</si>
  <si>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</si>
  <si>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</si>
  <si>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</si>
  <si>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</si>
  <si>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</si>
  <si>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</si>
  <si>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</si>
  <si>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</si>
  <si>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</si>
  <si>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</si>
  <si>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</si>
  <si>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</si>
  <si>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</si>
  <si>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</si>
  <si>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</si>
  <si>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</si>
  <si>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</si>
  <si>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</si>
  <si>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</si>
  <si>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</si>
  <si>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</si>
  <si>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</si>
  <si>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</si>
  <si>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</si>
  <si>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</si>
  <si>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</si>
  <si>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</si>
  <si>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</si>
  <si>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</si>
  <si>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</si>
  <si>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</si>
  <si>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</si>
  <si>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</si>
  <si>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</si>
  <si>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</si>
  <si>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</si>
  <si>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</si>
  <si>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</si>
  <si>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</si>
  <si>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</si>
  <si>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</si>
  <si>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</si>
  <si>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</si>
  <si>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</si>
  <si>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</si>
  <si>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</si>
  <si>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</si>
  <si>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</si>
  <si>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</si>
  <si>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</si>
  <si>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</si>
  <si>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</si>
  <si>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</si>
  <si>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</si>
  <si>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</si>
  <si>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</si>
  <si>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</si>
  <si>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</si>
  <si>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</si>
  <si>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</si>
  <si>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</si>
  <si>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</si>
  <si>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</si>
  <si>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</si>
  <si>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</si>
  <si>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</si>
  <si>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</si>
  <si>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</si>
  <si>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</si>
  <si>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</si>
  <si>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</si>
  <si>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</si>
  <si>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</si>
  <si>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</si>
  <si>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</si>
  <si>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</si>
  <si>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</si>
  <si>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</si>
  <si>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</si>
  <si>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</si>
  <si>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80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</si>
  <si>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</si>
  <si>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</si>
  <si>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</si>
  <si>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</si>
  <si>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</si>
  <si>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</si>
  <si>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</si>
  <si>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</si>
  <si>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</si>
  <si>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</si>
  <si>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</si>
  <si>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</si>
  <si>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</si>
  <si>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</si>
  <si>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</si>
  <si>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</si>
  <si>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</si>
  <si>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</si>
  <si>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site located inside Military base , access issue / team will check at 8 AM / team engaged to check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</si>
</sst>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340.41873495370237</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46003.367160879628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46003.367160879628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46003.367160879628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46003.367160879628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46003.367160879628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46003.367160879628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46003.367160879628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46003.367160879628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46003.367160879628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46003.367160879628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46003.367160879628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46003.367160879628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46003.367160879628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46003.367160879628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46003.367160879628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46003.367160879628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46003.367160879628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46003.367160879628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46003.367160879628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46003.367160879628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46003.367160879628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46003.367160879628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46003.367160879628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46003.367160879628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46003.367160879628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46003.367160879628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46003.367160879628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46003.367160879628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46003.367160879628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46003.367160879628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46003.367160879628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46003.367160879628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46003.367160879628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46003.367160879628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46003.367160879628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46003.367160879628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46003.367160879628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46003.367160879628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46003.367160879628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46003.367160879628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46003.367160879628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46003.367160879628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46003.367160879628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46003.367160879628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46003.367160879628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46003.367160879628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46003.367160879628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46003.367160879628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46003.367160879628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46003.367160879628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46003.367160879628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46003.367160879628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46003.367160879628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46003.367160879628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46003.367160879628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46003.367160879628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46003.367160879628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46003.367160879628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46003.367160879628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46003.367160879628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46003.367160879628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46003.367160879628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46003.367160879628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46003.367160879628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46003.367160879628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46003.367160879628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46003.367160879628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46003.367160879628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46003.367160879628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46003.367160879628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46003.367160879628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46003.367160879628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46003.367160879628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46003.367160879628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46003.367160879628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46003.367160879628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46003.367160879628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46003.367160879628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46003.367160879628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46003.367160879628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46003.367160879628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46003.367160879628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46003.367160879628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46003.367160879628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46003.367160879628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46003.367160879628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46003.367160879628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46003.367160879628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46003.367160879628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46003.367160879628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46003.367160879628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46003.367160879628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46003.367160879628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46003.367160879628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46003.367160879628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46003.367160879628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46003.367160879628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46003.367160879628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46003.367160879628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46003.367160879628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46003.367160879628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46003.367160879628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46003.367160879628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46003.367160879628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46003.367160879628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46003.367160879628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46003.367160879628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46003.367160879628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46003.367160879628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46003.367160879628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46003.367160879628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46003.367160879628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46003.367160879628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46003.367160879628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46003.367160879628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46003.367160879628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46003.367160879628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46003.367160879628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46003.367160879628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46003.367160879628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46003.367160879628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46003.367160879628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46003.367160879628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46003.367160879628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46003.367160879628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46003.367160879628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46003.367160879628</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8A13B412-D362-42EF-9952-1188883113F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K12" sqref="K12"/>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178.36732291666704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18.97974189814704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6.0117789351861575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2.5352511574092205</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3.7947916665871162E-2</v>
      </c>
      <c r="H7" s="97">
        <v>46003.321608796294</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46003.367160879628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46003.367160879628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46003.367160879628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46003.367160879628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46003.367160879628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46003.367160879628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46003.367160879628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46003.367160879628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46003.367160879628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46003.367160879628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46003.367160879628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46003.367160879628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46003.367160879628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46003.367160879628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46003.367160879628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46003.367160879628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46003.367160879628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46003.367160879628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46003.367160879628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46003.367160879628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46003.367160879628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46003.367160879628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46003.367160879628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46003.367160879628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46003.367160879628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46003.367160879628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46003.367160879628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46003.367160879628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46003.367160879628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46003.367160879628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46003.367160879628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46003.367160879628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46003.367160879628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46003.367160879628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46003.367160879628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46003.367160879628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46003.367160879628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46003.367160879628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46003.367160879628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46003.367160879628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46003.367160879628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46003.367160879628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46003.367160879628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46003.367160879628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46003.367160879628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46003.367160879628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46003.367160879628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46003.367160879628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46003.367160879628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46003.367160879628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46003.367160879628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46003.367160879628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46003.367160879628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46003.367160879628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46003.367160879628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46003.367160879628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46003.367160879628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46003.367160879628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46003.367160879628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46003.367160879628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46003.367160879628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46003.367160879628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46003.367160879628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46003.367160879628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46003.367160879628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46003.367160879628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46003.367160879628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46003.367160879628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46003.367160879628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46003.367160879628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46003.367160879628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46003.367160879628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46003.367160879628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46003.367160879628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46003.367160879628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46003.367160879628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46003.367160879628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46003.367160879628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46003.367160879628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46003.367160879628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46003.367160879628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46003.367160879628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46003.367160879628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46003.367160879628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46003.367160879628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46003.367160879628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46003.367160879628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46003.367160879628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46003.367160879628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46003.367160879628</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46003.367160879628</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46003.367160879628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46003.367160879628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46003.367160879628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46003.367160879628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46003.367160879628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46003.367160879628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46003.367160879628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46003.367160879628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46003.367160879628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46003.367160879628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46003.367160879628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46003.367160879628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46003.367160879628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46003.367160879628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46003.367160879628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46003.367160879628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46003.367160879628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46003.367160879628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46003.367160879628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46003.367160879628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46003.367160879628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46003.367160879628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46003.367160879628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46003.367160879628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46003.367160879628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46003.367160879628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46003.367160879628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46003.367160879628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46003.367160879628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46003.367160879628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46003.367160879628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46003.367160879628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46003.367160879628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46003.367160879628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46003.367160879628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46003.367160879628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46003.367160879628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46003.367160879628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46003.367160879628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46003.367160879628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46003.367160879628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46003.367160879628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46003.367160879628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46003.367160879628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46003.367160879628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46003.367160879628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46003.367160879628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46003.367160879628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46003.367160879628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46003.367160879628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46003.367160879628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46003.367160879628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46003.367160879628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46003.367160879628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46003.367160879628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46003.367160879628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46003.367160879628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46003.367160879628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46003.367160879628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46003.367160879628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46003.367160879628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46003.367160879628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46003.367160879628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46003.367160879628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46003.367160879628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46003.367160879628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46003.367160879628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46003.367160879628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46003.367160879628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46003.367160879628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46003.367160879628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46003.367160879628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46003.367160879628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46003.367160879628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46003.367160879628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46003.367160879628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46003.367160879628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46003.367160879628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46003.367160879628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46003.367160879628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46003.367160879628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46003.367160879628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46003.367160879628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46003.367160879628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46003.367160879628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46003.367160879628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46003.367160879628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46003.367160879628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46003.367160879628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46003.367160879628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46003.367160879628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46003.367160879628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46003.367160879628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46003.367160879628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46003.367160879628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46003.367160879628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46003.367160879628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46003.367160879628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46003.367160879628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46003.367160879628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46003.367160879628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46003.367160879628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46003.367160879628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46003.367160879628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46003.367160879628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46003.367160879628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46003.367160879628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46003.367160879628</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46003.367160879628</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46003.367160879628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46003.367160879628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46003.367160879628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46003.367160879628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46003.367160879628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46003.367160879628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46003.367160879628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46003.367160879628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46003.367160879628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46003.367160879628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46003.367160879628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46003.367160879628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46003.367160879628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46003.367160879628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46003.367160879628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46003.367160879628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46003.367160879628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46003.367160879628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46003.367160879628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46003.367160879628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46003.367160879628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46003.367160879628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46003.367160879628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46003.367160879628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46003.367160879628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46003.367160879628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46003.367160879628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46003.367160879628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46003.367160879628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46003.367160879628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46003.367160879628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46003.367160879628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46003.367160879628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46003.367160879628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46003.367160879628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46003.367160879628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46003.367160879628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46003.367160879628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46003.367160879628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46003.367160879628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46003.367160879628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46003.367160879628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46003.367160879628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46003.367160879628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46003.367160879628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46003.367160879628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46003.367160879628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46003.367160879628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46003.367160879628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46003.367160879628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46003.367160879628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46003.367160879628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46003.367160879628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46003.367160879628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46003.367160879628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46003.367160879628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46003.367160879628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46003.367160879628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46003.367160879628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46003.367160879628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46003.367160879628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46003.367160879628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46003.367160879628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46003.367160879628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46003.367160879628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46003.367160879628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46003.367160879628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46003.367160879628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46003.367160879628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46003.367160879628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46003.367160879628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46003.367160879628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46003.367160879628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46003.367160879628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46003.367160879628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46003.367160879628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46003.367160879628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46003.367160879628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46003.367160879628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46003.367160879628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46003.367160879628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46003.367160879628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46003.367160879628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46003.367160879628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46003.367160879628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46003.367160879628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46003.367160879628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46003.367160879628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46003.367160879628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46003.367160879628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46003.367160879628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46003.367160879628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46003.367160879628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46003.367160879628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46003.367160879628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46003.367160879628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46003.367160879628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46003.367160879628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46003.367160879628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46003.367160879628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46003.367160879628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46003.367160879628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46003.367160879628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46003.367160879628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46003.367160879628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46003.367160879628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46003.367160879628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46003.367160879628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46003.367160879628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46003.367160879628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46003.367160879628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46003.367160879628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46003.367160879628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46003.367160879628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46003.367160879628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46003.367160879628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46003.367160879628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46003.367160879628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46003.367160879628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46003.367160879628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46003.367160879628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46003.367160879628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46003.367160879628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46003.367160879628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46003.367160879628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46003.367160879628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46003.367160879628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46003.367160879628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46003.367160879628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46003.367160879628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46003.367160879628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46003.367160879628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46003.367160879628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46003.367160879628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46003.367160879628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46003.367160879628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46003.367160879628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46003.367160879628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46003.367160879628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46003.367160879628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46003.367160879628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46003.367160879628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46003.367160879628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46003.367160879628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46003.367160879628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46003.367160879628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46003.367160879628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46003.367160879628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46003.367160879628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46003.367160879628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46003.367160879628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46003.367160879628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46003.367160879628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46003.367160879628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46003.367160879628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46003.367160879628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46003.367160879628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46003.367160879628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46003.367160879628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46003.367160879628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46003.367160879628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46003.367160879628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46003.367160879628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46003.367160879628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46003.367160879628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46003.367160879628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46003.367160879628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46003.367160879628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46003.367160879628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46003.367160879628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46003.367160879628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46003.367160879628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46003.367160879628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46003.367160879628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46003.367160879628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46003.367160879628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46003.367160879628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46003.367160879628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46003.367160879628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46003.367160879628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46003.367160879628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46003.367160879628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46003.367160879628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46003.367160879628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46003.367160879628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46003.367160879628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46003.367160879628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46003.367160879628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46003.367160879628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46003.367160879628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46003.367160879628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46003.367160879628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46003.367160879628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46003.367160879628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46003.367160879628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46003.367160879628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46003.367160879628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46003.367160879628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46003.367160879628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46003.367160879628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46003.367160879628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46003.367160879628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46003.367160879628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46003.367160879628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46003.367160879628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46003.367160879628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46003.367160879628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46003.367160879628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46003.367160879628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46003.367160879628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46003.367160879628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46003.367160879628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46003.367160879628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46003.367160879628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46003.367160879628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46003.367160879628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46003.367160879628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46003.367160879628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46003.367160879628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46003.367160879628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46003.367160879628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46003.367160879628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46003.367160879628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46003.367160879628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46003.367160879628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46003.367160879628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46003.367160879628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46003.367160879628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46003.367160879628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46003.367160879628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46003.367160879628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46003.367160879628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46003.367160879628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46003.367160879628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46003.367160879628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46003.367160879628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46003.367160879628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46003.367160879628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46003.367160879628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46003.367160879628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46003.367160879628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46003.367160879628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46003.367160879628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46003.367160879628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46003.367160879628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46003.367160879628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46003.367160879628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46003.367160879628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46003.367160879628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46003.367160879628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46003.367160879628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46003.367160879628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46003.367160879628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46003.367160879628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46003.367160879628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46003.367160879628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46003.367160879628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46003.367160879628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46003.367160879628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46003.367160879628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46003.367160879628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46003.367160879628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46003.367160879628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46003.367160879628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46003.367160879628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46003.367160879628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46003.367160879628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46003.367160879628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46003.367160879628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46003.367160879628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46003.367160879628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46003.367160879628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46003.367160879628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46003.367160879628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46003.367160879628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46003.367160879628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46003.367160879628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46003.367160879628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46003.367160879628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46003.367160879628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46003.367160879628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46003.367160879628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46003.367160879628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46003.367160879628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46003.367160879628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46003.367160879628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46003.367160879628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46003.367160879628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46003.367160879628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46003.367160879628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46003.367160879628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46003.367160879628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46003.367160879628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46003.367160879628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46003.367160879628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46003.367160879628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46003.367160879628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46003.367160879628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46003.367160879628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46003.367160879628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46003.367160879628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46003.367160879628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46003.367160879628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46003.367160879628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46003.367160879628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46003.367160879628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46003.367160879628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46003.367160879628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46003.367160879628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46003.367160879628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46003.367160879628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46003.367160879628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46003.367160879628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46003.367160879628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46003.367160879628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46003.367160879628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46003.367160879628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46003.367160879628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46003.367160879628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46003.367160879628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46003.367160879628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46003.367160879628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46003.367160879628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46003.367160879628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46003.367160879628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46003.367160879628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46003.367160879628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46003.367160879628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46003.367160879628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46003.367160879628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46003.367160879628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46003.367160879628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46003.367160879628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46003.367160879628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46003.367160879628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46003.367160879628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46003.367160879628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46003.367160879628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46003.367160879628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46003.367160879628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46003.367160879628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46003.367160879628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46003.367160879628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46003.367160879628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46003.367160879628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46003.367160879628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46003.367160879628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46003.367160879628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46003.367160879628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46003.367160879628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46003.367160879628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46003.367160879628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46003.367160879628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46003.367160879628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46003.367160879628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46003.367160879628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46003.367160879628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46003.367160879628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46003.367160879628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46003.367160879628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46003.367160879628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46003.367160879628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46003.367160879628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46003.367160879628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46003.367160879628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46003.367160879628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46003.367160879628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46003.367160879628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46003.367160879628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46003.367160879628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46003.367160879628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46003.367160879628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46003.367160879628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46003.367160879628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46003.367160879628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46003.367160879628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46003.367160879628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46003.367160879628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46003.367160879628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46003.367160879628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46003.367160879628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46003.367160879628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46003.367160879628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46003.367160879628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46003.367160879628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46003.367160879628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46003.367160879628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46003.367160879628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46003.367160879628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46003.367160879628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46003.367160879628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46003.367160879628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46003.367160879628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46003.367160879628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46003.367160879628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46003.367160879628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46003.367160879628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46003.367160879628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46003.367160879628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46003.367160879628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46003.367160879628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46003.367160879628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46003.367160879628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46003.367160879628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46003.367160879628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46003.367160879628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46003.367160879628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46003.367160879628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46003.367160879628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46003.367160879628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46003.367160879628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46003.367160879628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46003.367160879628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46003.367160879628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46003.367160879628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46003.367160879628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46003.367160879628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46003.367160879628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46003.367160879628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46003.367160879628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46003.367160879628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46003.367160879628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46003.367160879628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46003.367160879628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46003.367160879628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46003.367160879628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46003.367160879628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46003.367160879628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46003.367160879628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46003.367160879628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46003.367160879628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46003.367160879628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46003.367160879628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46003.367160879628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46003.367160879628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46003.367160879628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46003.367160879628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46003.367160879628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46003.367160879628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46003.367160879628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46003.367160879628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46003.367160879628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46003.367160879628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46003.367160879628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46003.367160879628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46003.367160879628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46003.367160879628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46003.367160879628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46003.367160879628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46003.367160879628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46003.367160879628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46003.367160879628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46003.367160879628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46003.367160879628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46003.367160879628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46003.367160879628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46003.367160879628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46003.367160879628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46003.367160879628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46003.367160879628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46003.367160879628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46003.367160879628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46003.367160879628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46003.367160879628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46003.367160879628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46003.367160879628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46003.367160879628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46003.367160879628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46003.367160879628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46003.367160879628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46003.367160879628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46003.367160879628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46003.367160879628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46003.367160879628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46003.367160879628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46003.367160879628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46003.367160879628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46003.367160879628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46003.367160879628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46003.367160879628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46003.367160879628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46003.367160879628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46003.367160879628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46003.367160879628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46003.367160879628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46003.367160879628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46003.367160879628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46003.367160879628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46003.367160879628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46003.367160879628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46003.367160879628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46003.367160879628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46003.367160879628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46003.367160879628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46003.367160879628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46003.367160879628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46003.367160879628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46003.367160879628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46003.367160879628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46003.367160879628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46003.367160879628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46003.367160879628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46003.367160879628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46003.367160879628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46003.367160879628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46003.367160879628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46003.367160879628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46003.367160879628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46003.367160879628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46003.367160879628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46003.367160879628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46003.367160879628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46003.367160879628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46003.367160879628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46003.367160879628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46003.367160879628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46003.367160879628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46003.367160879628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46003.367160879628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46003.367160879628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46003.367160879628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46003.367160879628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46003.367160879628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46003.367160879628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46003.367160879628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46003.367160879628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46003.367160879628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46003.367160879628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46003.367160879628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46003.367160879628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46003.367160879628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46003.367160879628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46003.367160879628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46003.367160879628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46003.367160879628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46003.367160879628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46003.367160879628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46003.367160879628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46003.367160879628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46003.367160879628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46003.367160879628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46003.367160879628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46003.367160879628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46003.367160879628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46003.367160879628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46003.367160879628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46003.367160879628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46003.367160879628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46003.367160879628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46003.367160879628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46003.367160879628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46003.367160879628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46003.367160879628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46003.367160879628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46003.367160879628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46003.367160879628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46003.367160879628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46003.367160879628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46003.367160879628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46003.367160879628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46003.367160879628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46003.367160879628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46003.367160879628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46003.367160879628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46003.367160879628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46003.367160879628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46003.367160879628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46003.367160879628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46003.367160879628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46003.367160879628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46003.367160879628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46003.367160879628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46003.367160879628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46003.367160879628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46003.367160879628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46003.367160879628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46003.367160879628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46003.367160879628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46003.367160879628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46003.367160879628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46003.367160879628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46003.367160879628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46003.367160879628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46003.367160879628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46003.367160879628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46003.367160879628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46003.367160879628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46003.367160879628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46003.367160879628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46003.367160879628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46003.367160879628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46003.367160879628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46003.367160879628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46003.367160879628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46003.367160879628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46003.367160879628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46003.367160879628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46003.367160879628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46003.367160879628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46003.367160879628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46003.367160879628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46003.367160879628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46003.367160879628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46003.367160879628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46003.367160879628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46003.367160879628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46003.367160879628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46003.367160879628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46003.367160879628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46003.367160879628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46003.367160879628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46003.367160879628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46003.367160879628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46003.367160879628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46003.367160879628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46003.367160879628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46003.367160879628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46003.367160879628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46003.367160879628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46003.367160879628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46003.367160879628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46003.367160879628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46003.367160879628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46003.367160879628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46003.367160879628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46003.367160879628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46003.367160879628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46003.367160879628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46003.367160879628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46003.367160879628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46003.367160879628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46003.367160879628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46003.367160879628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46003.367160879628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46003.367160879628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46003.367160879628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46003.367160879628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46003.367160879628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46003.367160879628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46003.367160879628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46003.367160879628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46003.367160879628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46003.367160879628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46003.367160879628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46003.367160879628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46003.367160879628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46003.367160879628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46003.367160879628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46003.367160879628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46003.367160879628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46003.367160879628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46003.367160879628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46003.367160879628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46003.367160879628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46003.367160879628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46003.367160879628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46003.367160879628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46003.367160879628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46003.367160879628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46003.367160879628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46003.367160879628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46003.367160879628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46003.367160879628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46003.367160879628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46003.367160879628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46003.367160879628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46003.367160879628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46003.367160879628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46003.367160879628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46003.367160879628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46003.367160879628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46003.367160879628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46003.367160879628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46003.367160879628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46003.367160879628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46003.367160879628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46003.367160879628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46003.367160879628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46003.367160879628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46003.367160879628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46003.367160879628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46003.367160879628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46003.367160879628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46003.367160879628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46003.367160879628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46003.367160879628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46003.367160879628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46003.367160879628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46003.367160879628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46003.367160879628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46003.367160879628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46003.367160879628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46003.367160879628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46003.367160879628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46003.367160879628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46003.367160879628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46003.367160879628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46003.367160879628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46003.367160879628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46003.367160879628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46003.367160879628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46003.367160879628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46003.367160879628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46003.367160879628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46003.367160879628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46003.367160879628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46003.367160879628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46003.367160879628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46003.367160879628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46003.367160879628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46003.367160879628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46003.367160879628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46003.367160879628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46003.367160879628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46003.367160879628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46003.367160879628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46003.367160879628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46003.367160879628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46003.367160879628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46003.367160879628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46003.367160879628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46003.367160879628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46003.367160879628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46003.367160879628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46003.367160879628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46003.367160879628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46003.367160879628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46003.367160879628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46003.367160879628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46003.367160879628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46003.367160879628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46003.367160879628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46003.367160879628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46003.367160879628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46003.367160879628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46003.367160879628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46003.367160879628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46003.367160879628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46003.367160879628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46003.367160879628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46003.367160879628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46003.367160879628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46003.367160879628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46003.367160879628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46003.367160879628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46003.367160879628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46003.367160879628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46003.367160879628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46003.367160879628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46003.367160879628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46003.367160879628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46003.367160879628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46003.367160879628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46003.367160879628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46003.367160879628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46003.367160879628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46003.367160879628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46003.367160879628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46003.367160879628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46003.367160879628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46003.367160879628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46003.367160879628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46003.367160879628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46003.367160879628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46003.367160879628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46003.367160879628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46003.367160879628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46003.367160879628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46003.367160879628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46003.367160879628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46003.367160879628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46003.367160879628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46003.367160879628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46003.367160879628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46003.367160879628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46003.367160879628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46003.367160879628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46003.367160879628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46003.367160879628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46003.367160879628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46003.367160879628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46003.367160879628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46003.367160879628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46003.367160879628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46003.367160879628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46003.367160879628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46003.367160879628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46003.367160879628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46003.367160879628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46003.367160879628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46003.367160879628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46003.367160879628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46003.367160879628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46003.367160879628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46003.367160879628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46003.367160879628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46003.367160879628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46003.367160879628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46003.367160879628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46003.367160879628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46003.367160879628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46003.367160879628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46003.367160879628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46003.367160879628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46003.367160879628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46003.367160879628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46003.367160879628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46003.367160879628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46003.367160879628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46003.367160879628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46003.367160879628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46003.367160879628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46003.367160879628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46003.367160879628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46003.367160879628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46003.367160879628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46003.367160879628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46003.367160879628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46003.367160879628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46003.367160879628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46003.367160879628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46003.367160879628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46003.367160879628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46003.367160879628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46003.367160879628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46003.367160879628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46003.367160879628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46003.367160879628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46003.367160879628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46003.367160879628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46003.367160879628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46003.367160879628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46003.367160879628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46003.367160879628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46003.367160879628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46003.367160879628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46003.367160879628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46003.367160879628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46003.367160879628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46003.367160879628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46003.367160879628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46003.367160879628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46003.367160879628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46003.367160879628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46003.367160879628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46003.367160879628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46003.367160879628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46003.367160879628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46003.367160879628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46003.367160879628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46003.367160879628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46003.367160879628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46003.367160879628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46003.367160879628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46003.367160879628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46003.367160879628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46003.367160879628</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299.88644328703231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4.5730173611082137</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7" ca="1" si="1">IFERROR(NOW()-F4,"")</f>
        <v>46003.367160879628</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46003.367160879628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46003.367160879628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46003.367160879628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46003.367160879628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46003.367160879628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46003.367160879628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46003.367160879628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46003.367160879628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46003.367160879628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46003.367160879628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46003.367160879628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46003.367160879628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46003.367160879628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46003.367160879628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46003.367160879628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46003.367160879628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46003.367160879628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46003.367160879628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46003.367160879628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46003.367160879628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46003.367160879628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46003.367160879628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46003.367160879628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46003.367160879628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46003.367160879628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46003.367160879628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46003.367160879628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46003.367160879628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46003.367160879628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46003.367160879628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46003.367160879628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46003.367160879628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46003.367160879628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46003.367160879628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46003.367160879628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46003.367160879628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46003.367160879628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46003.367160879628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46003.367160879628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46003.367160879628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46003.367160879628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46003.367160879628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46003.367160879628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46003.367160879628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46003.367160879628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46003.367160879628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46003.367160879628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46003.367160879628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46003.367160879628</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111.53510069444019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77.178283564811863</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54.706049768516095</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21.993862268514931</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6.2596724536997499</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1.2476469907414867</v>
      </c>
      <c r="H7" s="38">
        <v>46002.086875000001</v>
      </c>
      <c r="I7" s="37" t="str">
        <f>IFERROR(VLOOKUP(D7,[1]DB!A:F,6,0),"")</f>
        <v>SCECO</v>
      </c>
      <c r="J7" s="37" t="str">
        <f>IFERROR(VLOOKUP(D7,[1]DB!A:G,7,0),"")</f>
        <v>Good</v>
      </c>
      <c r="K7" s="37" t="s">
        <v>39139</v>
      </c>
      <c r="L7" s="37" t="str">
        <f>IFERROR(VLOOKUP(D7,[1]DB!A:I,9,0),"")</f>
        <v>Latis</v>
      </c>
      <c r="M7" s="37"/>
    </row>
    <row r="8" spans="1:13">
      <c r="A8" s="37"/>
      <c r="B8" s="37" t="str">
        <f>IFERROR(VLOOKUP(D8,[1]DB!A:K,11,0),"")</f>
        <v/>
      </c>
      <c r="C8" s="37"/>
      <c r="D8" s="37"/>
      <c r="E8" s="37"/>
      <c r="F8" s="38"/>
      <c r="G8" s="129">
        <f t="shared" ref="G8:G61" ca="1" si="3">IFERROR(NOW()-F8,"")</f>
        <v>46003.367160879628</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46003.367160879628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46003.367160879628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46003.367160879628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46003.367160879628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46003.367160879628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46003.367160879628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46003.367160879628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46003.367160879628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46003.367160879628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46003.367160879628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46003.367160879628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46003.367160879628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46003.367160879628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46003.367160879628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46003.367160879628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46003.367160879628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46003.367160879628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46003.367160879628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46003.367160879628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46003.367160879628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46003.367160879628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46003.367160879628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46003.367160879628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46003.367160879628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46003.367160879628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46003.367160879628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46003.367160879628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46003.367160879628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46003.367160879628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46003.367160879628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46003.367160879628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46003.367160879628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46003.367160879628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46003.367160879628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46003.367160879628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46003.367160879628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46003.367160879628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46003.367160879628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46003.367160879628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46003.367160879628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46003.367160879628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46003.367160879628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46003.367160879628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46003.367160879628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46003.367160879628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46003.367160879628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46003.367160879628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46003.367160879628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46003.367160879628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46003.367160879628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46003.367160879628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46003.367160879628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46003.367160879628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46003.367160879628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46003.367160879628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46003.367160879628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46003.367160879628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46003.367160879628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46003.367160879628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46003.367160879628</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33985</v>
      </c>
      <c r="E2" s="136" t="s">
        <v>39106</v>
      </c>
      <c r="F2" s="116">
        <v>46003.265092592592</v>
      </c>
      <c r="G2" s="72">
        <f ca="1">IFERROR(NOW()-F2,"-")</f>
        <v>0.1020682870366727</v>
      </c>
      <c r="H2" s="116">
        <v>46003.265057870369</v>
      </c>
      <c r="I2" s="114" t="str">
        <f>IFERROR(VLOOKUP(D2,DB!A:F,6,0),"")</f>
        <v>SCECO</v>
      </c>
      <c r="J2" s="114" t="str">
        <f>IFERROR(VLOOKUP(D2,DB!A:G,7,0),"")</f>
        <v>Dead+No BB Design</v>
      </c>
      <c r="K2" s="117" t="s">
        <v>39141</v>
      </c>
      <c r="L2" s="131" t="str">
        <f>IFERROR(VLOOKUP(D2,DB!A:I,9,0),"")</f>
        <v>Latis</v>
      </c>
    </row>
    <row r="3" spans="1:16382" ht="31.5" customHeight="1">
      <c r="A3" s="113"/>
      <c r="B3" s="114" t="str">
        <f>IFERROR(VLOOKUP(D3,DB!A:K,11,0),"")</f>
        <v/>
      </c>
      <c r="C3" s="115"/>
      <c r="D3" s="114"/>
      <c r="E3" s="136"/>
      <c r="F3" s="116"/>
      <c r="G3" s="72">
        <f t="shared" ref="G2:G45" ca="1" si="0">IFERROR(NOW()-F3,"-")</f>
        <v>46003.367160879628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46003.367160879628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46003.367160879628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46003.367160879628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46003.367160879628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46003.367160879628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46003.367160879628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46003.367160879628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46003.367160879628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46003.367160879628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46003.367160879628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46003.367160879628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46003.367160879628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46003.367160879628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46003.367160879628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46003.367160879628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46003.367160879628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46003.367160879628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46003.367160879628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46003.367160879628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46003.367160879628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46003.367160879628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46003.367160879628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46003.367160879628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46003.367160879628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46003.367160879628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46003.367160879628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46003.367160879628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46003.367160879628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46003.367160879628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46003.367160879628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46003.367160879628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46003.367160879628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46003.367160879628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46003.367160879628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46003.367160879628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46003.367160879628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46003.367160879628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46003.367160879628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46003.367160879628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46003.367160879628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46003.367160879628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46003.367160879628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46003.367160879628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46003.367160879628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46003.367160879628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46003.367160879628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46003.367160879628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46003.367160879628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46003.367160879628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46003.367160879628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46003.367160879628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46003.367160879628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46003.367160879628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46003.367160879628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46003.367160879628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46003.367160879628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46003.367160879628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46003.367160879628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46003.367160879628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46003.367160879628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46003.367160879628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46003.367160879628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46003.367160879628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46003.367160879628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46003.367160879628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46003.367160879628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46003.367160879628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46003.367160879628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46003.367160879628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46003.367160879628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46003.367160879628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46003.367160879628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46003.367160879628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46003.367160879628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46003.367160879628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46003.367160879628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46003.367160879628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46003.367160879628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46003.367160879628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46003.367160879628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46003.367160879628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46003.367160879628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46003.367160879628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46003.367160879628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46003.367160879628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46003.367160879628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46003.367160879628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46003.367160879628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46003.367160879628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46003.367160879628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46003.367160879628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46003.367160879628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46003.367160879628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46003.367160879628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46003.367160879628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46003.367160879628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46003.367160879628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46003.367160879628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46003.367160879628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46003.367160879628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46003.367160879628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46003.367160879628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46003.367160879628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46003.367160879628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46003.367160879628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46003.367160879628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46003.367160879628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46003.367160879628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46003.367160879628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46003.367160879628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46003.367160879628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46003.367160879628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46003.367160879628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46003.367160879628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46003.367160879628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46003.367160879628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46003.367160879628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46003.367160879628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46003.367160879628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46003.367160879628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46003.367160879628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46003.367160879628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46003.367160879628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46003.367160879628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46003.367160879628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46003.367160879628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46003.367160879628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46003.367160879628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46003.367160879628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46003.367160879628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46003.367160879628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46003.367160879628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46003.367160879628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46003.367160879628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46003.367160879628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46003.367160879628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46003.367160879628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46003.367160879628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46003.367160879628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46003.367160879628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46003.367160879628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46003.367160879628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46003.367160879628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46003.367160879628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46003.367160879628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46003.367160879628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46003.367160879628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46003.367160879628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46003.367160879628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46003.367160879628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46003.367160879628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46003.367160879628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46003.367160879628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46003.367160879628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46003.367160879628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46003.367160879628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46003.367160879628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46003.367160879628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46003.367160879628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46003.367160879628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46003.367160879628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46003.367160879628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46003.367160879628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46003.367160879628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46003.367160879628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46003.367160879628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46003.367160879628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46003.367160879628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46003.367160879628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46003.367160879628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46003.367160879628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46003.367160879628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46003.367160879628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46003.367160879628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46003.367160879628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46003.367160879628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46003.367160879628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46003.367160879628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46003.367160879628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46003.367160879628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46003.367160879628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46003.367160879628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46003.367160879628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46003.367160879628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46003.367160879628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46003.367160879628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46003.367160879628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46003.367160879628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46003.367160879628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46003.367160879628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46003.367160879628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46003.367160879628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46003.367160879628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46003.367160879628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46003.367160879628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46003.367160879628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46003.367160879628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46003.367160879628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46003.367160879628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46003.367160879628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46003.367160879628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46003.367160879628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46003.367160879628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46003.367160879628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46003.367160879628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46003.367160879628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46003.367160879628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46003.367160879628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46003.367160879628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46003.367160879628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46003.367160879628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46003.367160879628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46003.367160879628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46003.367160879628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46003.367160879628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46003.367160879628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46003.367160879628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46003.367160879628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46003.367160879628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46003.367160879628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46003.367160879628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46003.367160879628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46003.367160879628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46003.367160879628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46003.367160879628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46003.367160879628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46003.367160879628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46003.367160879628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46003.367160879628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46003.367160879628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46003.367160879628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46003.367160879628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46003.367160879628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46003.367160879628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46003.367160879628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46003.367160879628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46003.367160879628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46003.367160879628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46003.367160879628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46003.367160879628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46003.367160879628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46003.367160879628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46003.367160879628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46003.367160879628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46003.367160879628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46003.367160879628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46003.367160879628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46003.367160879628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46003.367160879628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46003.367160879628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46003.367160879628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46003.367160879628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46003.367160879628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46003.367160879628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46003.367160879628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46003.367160879628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46003.367160879628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46003.367160879628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46003.367160879628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46003.367160879628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46003.367160879628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46003.367160879628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46003.367160879628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46003.367160879628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46003.367160879628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46003.367160879628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46003.367160879628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46003.367160879628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46003.367160879628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46003.367160879628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46003.367160879628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46003.367160879628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46003.367160879628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46003.367160879628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46003.367160879628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46003.367160879628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46003.367160879628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46003.367160879628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46003.367160879628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46003.367160879628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46003.367160879628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46003.367160879628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46003.367160879628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46003.367160879628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46003.367160879628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46003.367160879628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46003.367160879628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46003.367160879628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46003.367160879628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46003.367160879628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46003.367160879628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46003.367160879628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46003.367160879628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46003.367160879628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46003.367160879628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46003.367160879628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46003.367160879628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46003.367160879628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46003.367160879628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46003.367160879628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46003.367160879628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46003.367160879628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46003.367160879628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46003.367160879628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46003.367160879628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46003.367160879628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46003.367160879628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46003.367160879628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46003.367160879628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46003.367160879628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46003.367160879628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46003.367160879628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46003.367160879628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46003.367160879628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46003.367160879628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46003.367160879628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46003.367160879628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46003.367160879628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46003.367160879628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46003.367160879628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46003.367160879628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46003.367160879628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46003.367160879628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46003.367160879628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46003.367160879628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46003.367160879628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46003.367160879628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46003.367160879628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46003.367160879628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46003.367160879628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46003.367160879628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46003.367160879628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46003.367160879628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46003.367160879628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46003.367160879628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46003.367160879628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46003.367160879628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46003.367160879628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46003.367160879628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46003.367160879628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46003.367160879628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46003.367160879628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46003.367160879628</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46003.367160879628</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2025-12-12T05:50:46Z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