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84" documentId="13_ncr:1_{F6CB121F-512D-4AA6-A0C1-0FB36C537598}" xr6:coauthVersionLast="47" xr6:coauthVersionMax="47" xr10:uidLastSave="{45D6F7C7-51FD-43F9-A2E6-B7349D9D461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<sst xmlns="http://schemas.openxmlformats.org/spreadsheetml/2006/main" count="179056" uniqueCount="39105">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</sst>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292.66840914351633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12.173420717590488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45955.616835069442</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45955.616835069442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45955.616835069442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45955.616835069442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45955.616835069442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45955.616835069442</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45955.616835069442</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45955.616835069442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45955.616835069442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45955.616835069442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45955.616835069442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45955.616835069442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45955.616835069442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45955.616835069442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45955.616835069442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45955.616835069442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45955.616835069442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45955.616835069442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45955.616835069442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45955.616835069442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45955.616835069442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45955.616835069442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45955.616835069442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45955.616835069442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45955.616835069442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45955.616835069442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45955.616835069442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45955.616835069442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45955.616835069442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45955.616835069442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45955.616835069442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45955.616835069442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45955.616835069442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45955.616835069442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45955.616835069442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45955.616835069442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45955.616835069442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45955.616835069442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45955.616835069442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45955.616835069442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45955.616835069442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45955.616835069442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45955.616835069442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45955.616835069442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45955.616835069442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45955.616835069442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45955.616835069442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45955.616835069442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45955.616835069442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45955.616835069442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45955.616835069442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45955.616835069442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45955.616835069442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45955.616835069442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45955.616835069442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45955.616835069442</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45955.616835069442</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C6566E5A-FDFA-4CDF-A61D-6828331782B9}"/>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130.61699710648099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11.121059606477502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45955.616835069442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45955.616835069442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45955.616835069442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45955.616835069442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45955.616835069442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45955.616835069442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45955.616835069442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45955.616835069442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45955.616835069442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45955.616835069442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45955.616835069442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45955.616835069442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45955.616835069442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45955.616835069442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45955.616835069442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45955.616835069442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45955.616835069442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45955.616835069442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45955.616835069442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45955.616835069442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45955.616835069442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45955.616835069442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45955.616835069442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45955.616835069442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45955.616835069442</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45955.616835069442</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45955.616835069442</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45955.616835069442</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45955.616835069442</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45955.616835069442</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45955.616835069442</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45955.616835069442</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45955.616835069442</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45955.616835069442</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45955.616835069442</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45955.616835069442</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45955.616835069442</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45955.616835069442</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45955.616835069442</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45955.616835069442</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45955.616835069442</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45955.616835069442</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45955.616835069442</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45955.616835069442</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45955.616835069442</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45955.616835069442</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45955.616835069442</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45955.616835069442</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45955.616835069442</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45955.616835069442</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45955.616835069442</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45955.616835069442</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45955.616835069442</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45955.616835069442</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45955.616835069442</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45955.616835069442</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45955.616835069442</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45955.616835069442</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45955.616835069442</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45955.616835069442</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45955.616835069442</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45955.616835069442</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45955.616835069442</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45955.616835069442</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45955.616835069442</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45955.616835069442</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45955.616835069442</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45955.616835069442</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45955.616835069442</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45955.616835069442</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45955.616835069442</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45955.616835069442</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45955.616835069442</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45955.616835069442</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45955.616835069442</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45955.616835069442</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45955.616835069442</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45955.616835069442</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45955.616835069442</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45955.616835069442</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45955.616835069442</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45955.616835069442</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45955.616835069442</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45955.616835069442</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45955.616835069442</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45955.616835069442</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45955.616835069442</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45955.616835069442</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45955.616835069442</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45955.616835069442</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45955.616835069442</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45955.616835069442</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45955.616835069442</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45955.616835069442</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45955.616835069442</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45955.616835069442</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45955.616835069442</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45955.616835069442</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45955.616835069442</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45955.616835069442</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45955.616835069442</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45955.616835069442</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45955.616835069442</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45955.616835069442</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45955.616835069442</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45955.616835069442</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45955.616835069442</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45955.616835069442</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45955.616835069442</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45955.616835069442</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45955.616835069442</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45955.616835069442</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45955.616835069442</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45955.616835069442</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45955.616835069442</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45955.616835069442</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45955.616835069442</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45955.616835069442</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45955.616835069442</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45955.616835069442</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45955.616835069442</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45955.616835069442</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45955.616835069442</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45955.616835069442</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45955.616835069442</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45955.616835069442</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45955.616835069442</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45955.616835069442</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45955.616835069442</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45955.616835069442</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45955.616835069442</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45955.616835069442</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45955.616835069442</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45955.616835069442</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45955.616835069442</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45955.616835069442</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45955.616835069442</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45955.616835069442</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45955.616835069442</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45955.616835069442</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45955.616835069442</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45955.616835069442</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45955.616835069442</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45955.616835069442</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45955.616835069442</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45955.616835069442</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45955.616835069442</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45955.616835069442</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45955.616835069442</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45955.616835069442</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45955.616835069442</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45955.616835069442</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45955.616835069442</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45955.616835069442</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45955.616835069442</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45955.616835069442</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45955.616835069442</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45955.616835069442</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45955.616835069442</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45955.616835069442</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45955.616835069442</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45955.616835069442</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45955.616835069442</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45955.616835069442</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45955.616835069442</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45955.616835069442</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45955.616835069442</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45955.616835069442</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45955.616835069442</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45955.616835069442</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45955.616835069442</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45955.616835069442</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45955.616835069442</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45955.616835069442</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45955.616835069442</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45955.616835069442</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45955.616835069442</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45955.616835069442</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45955.616835069442</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45955.616835069442</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45955.616835069442</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45955.616835069442</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45955.616835069442</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45955.616835069442</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45955.616835069442</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45955.616835069442</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45955.616835069442</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45955.616835069442</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45955.616835069442</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45955.616835069442</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45955.616835069442</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45955.616835069442</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45955.616835069442</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45955.616835069442</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45955.616835069442</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45955.616835069442</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45955.616835069442</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45955.616835069442</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45955.616835069442</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45955.616835069442</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45955.616835069442</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45955.616835069442</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45955.616835069442</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45955.616835069442</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45955.616835069442</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45955.616835069442</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45955.616835069442</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45955.616835069442</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45955.616835069442</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45955.616835069442</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45955.616835069442</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45955.616835069442</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45955.616835069442</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45955.616835069442</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45955.616835069442</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45955.616835069442</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45955.616835069442</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45955.616835069442</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45955.616835069442</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45955.616835069442</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45955.616835069442</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45955.616835069442</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45955.616835069442</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45955.616835069442</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45955.616835069442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45955.616835069442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45955.616835069442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45955.616835069442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45955.616835069442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45955.616835069442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45955.616835069442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45955.616835069442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45955.616835069442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45955.616835069442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45955.616835069442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45955.616835069442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45955.616835069442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45955.616835069442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45955.616835069442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45955.616835069442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45955.616835069442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45955.616835069442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45955.616835069442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45955.616835069442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45955.616835069442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45955.616835069442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45955.616835069442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45955.616835069442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45955.616835069442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45955.616835069442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45955.616835069442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45955.616835069442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45955.616835069442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45955.616835069442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45955.616835069442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45955.616835069442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45955.616835069442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45955.616835069442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45955.616835069442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45955.616835069442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45955.616835069442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45955.616835069442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45955.616835069442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45955.616835069442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45955.616835069442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45955.616835069442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45955.616835069442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45955.616835069442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45955.616835069442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45955.616835069442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45955.616835069442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45955.616835069442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45955.616835069442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45955.616835069442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45955.616835069442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45955.616835069442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45955.616835069442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45955.616835069442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45955.616835069442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45955.616835069442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45955.616835069442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45955.616835069442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45955.616835069442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45955.616835069442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45955.616835069442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45955.616835069442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45955.616835069442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45955.616835069442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45955.616835069442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45955.616835069442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45955.616835069442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45955.616835069442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45955.616835069442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45955.616835069442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45955.616835069442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45955.616835069442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45955.616835069442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45955.616835069442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45955.616835069442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45955.616835069442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45955.616835069442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45955.616835069442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45955.616835069442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45955.616835069442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45955.616835069442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45955.616835069442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45955.616835069442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45955.616835069442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45955.616835069442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45955.616835069442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45955.616835069442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45955.616835069442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45955.616835069442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45955.616835069442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45955.616835069442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45955.616835069442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45955.616835069442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45955.616835069442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45955.616835069442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45955.616835069442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45955.616835069442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45955.616835069442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45955.616835069442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45955.616835069442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45955.616835069442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45955.616835069442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45955.616835069442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45955.616835069442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45955.616835069442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45955.616835069442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45955.616835069442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45955.616835069442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45955.616835069442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45955.616835069442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45955.616835069442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45955.616835069442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45955.616835069442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45955.616835069442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45955.616835069442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45955.616835069442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45955.616835069442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45955.616835069442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45955.616835069442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45955.616835069442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45955.616835069442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45955.616835069442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45955.616835069442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45955.616835069442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45955.616835069442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45955.616835069442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45955.616835069442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45955.616835069442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45955.616835069442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45955.616835069442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45955.616835069442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45955.616835069442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45955.616835069442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45955.616835069442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45955.616835069442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45955.616835069442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45955.616835069442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45955.616835069442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45955.616835069442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45955.616835069442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45955.616835069442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45955.616835069442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45955.616835069442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45955.616835069442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45955.616835069442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45955.616835069442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45955.616835069442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45955.616835069442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45955.616835069442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45955.616835069442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45955.616835069442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45955.616835069442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45955.616835069442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45955.616835069442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45955.616835069442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45955.616835069442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45955.616835069442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45955.616835069442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45955.616835069442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45955.616835069442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45955.616835069442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45955.616835069442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45955.616835069442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45955.616835069442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45955.616835069442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45955.616835069442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45955.616835069442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45955.616835069442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45955.616835069442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45955.616835069442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45955.616835069442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45955.616835069442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45955.616835069442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45955.616835069442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45955.616835069442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45955.616835069442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45955.616835069442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45955.616835069442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45955.616835069442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45955.616835069442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45955.616835069442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45955.616835069442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45955.616835069442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45955.616835069442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45955.616835069442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45955.616835069442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45955.616835069442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45955.616835069442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45955.616835069442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45955.616835069442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45955.616835069442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45955.616835069442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45955.616835069442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45955.616835069442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45955.616835069442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45955.616835069442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45955.616835069442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45955.616835069442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45955.616835069442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45955.616835069442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45955.616835069442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45955.616835069442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45955.616835069442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45955.616835069442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45955.616835069442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45955.616835069442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45955.616835069442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45955.616835069442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45955.616835069442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45955.616835069442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45955.616835069442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45955.616835069442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45955.616835069442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45955.616835069442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45955.616835069442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45955.616835069442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45955.616835069442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45955.616835069442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45955.616835069442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45955.616835069442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45955.616835069442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45955.616835069442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45955.616835069442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45955.616835069442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45955.616835069442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45955.616835069442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45955.616835069442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45955.616835069442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45955.616835069442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45955.616835069442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45955.616835069442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45955.616835069442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45955.616835069442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45955.616835069442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45955.616835069442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45955.616835069442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45955.616835069442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45955.616835069442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45955.616835069442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45955.616835069442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45955.616835069442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45955.616835069442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45955.616835069442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45955.616835069442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45955.616835069442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45955.616835069442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45955.616835069442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45955.616835069442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45955.616835069442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45955.616835069442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45955.616835069442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45955.616835069442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45955.616835069442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45955.616835069442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45955.616835069442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45955.616835069442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45955.616835069442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45955.616835069442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45955.616835069442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45955.616835069442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45955.616835069442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45955.616835069442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45955.616835069442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45955.616835069442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45955.616835069442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45955.616835069442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45955.616835069442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45955.616835069442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45955.616835069442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45955.616835069442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45955.616835069442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45955.616835069442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45955.616835069442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45955.616835069442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45955.616835069442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45955.616835069442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45955.616835069442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45955.616835069442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45955.616835069442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45955.616835069442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45955.616835069442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45955.616835069442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45955.616835069442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45955.616835069442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45955.616835069442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45955.616835069442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45955.616835069442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45955.616835069442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45955.616835069442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45955.616835069442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45955.616835069442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45955.616835069442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45955.616835069442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45955.616835069442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45955.616835069442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45955.616835069442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45955.616835069442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45955.616835069442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45955.616835069442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45955.616835069442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45955.616835069442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45955.616835069442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45955.616835069442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45955.616835069442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45955.616835069442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45955.616835069442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45955.616835069442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45955.616835069442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45955.616835069442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45955.616835069442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45955.616835069442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45955.616835069442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45955.616835069442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45955.616835069442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45955.616835069442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45955.616835069442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45955.616835069442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45955.616835069442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45955.616835069442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45955.616835069442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45955.616835069442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45955.616835069442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45955.616835069442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45955.616835069442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45955.616835069442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45955.616835069442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45955.616835069442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45955.616835069442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45955.616835069442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45955.616835069442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45955.616835069442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45955.616835069442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45955.616835069442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45955.616835069442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45955.616835069442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45955.616835069442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45955.616835069442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45955.616835069442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45955.616835069442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45955.616835069442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45955.616835069442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45955.616835069442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45955.616835069442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45955.616835069442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45955.616835069442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45955.616835069442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45955.616835069442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45955.616835069442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45955.616835069442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45955.616835069442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45955.616835069442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45955.616835069442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45955.616835069442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45955.616835069442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45955.616835069442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45955.616835069442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45955.616835069442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45955.616835069442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45955.616835069442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45955.616835069442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45955.616835069442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45955.616835069442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45955.616835069442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45955.616835069442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45955.616835069442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45955.616835069442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45955.616835069442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45955.616835069442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45955.616835069442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45955.616835069442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45955.616835069442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45955.616835069442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45955.616835069442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45955.616835069442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45955.616835069442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45955.616835069442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45955.616835069442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45955.616835069442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45955.616835069442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45955.616835069442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45955.616835069442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45955.616835069442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45955.616835069442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45955.616835069442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45955.616835069442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45955.616835069442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45955.616835069442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45955.616835069442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45955.616835069442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45955.616835069442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45955.616835069442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45955.616835069442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45955.616835069442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45955.616835069442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45955.616835069442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45955.616835069442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45955.616835069442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45955.616835069442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45955.616835069442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45955.616835069442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45955.616835069442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45955.616835069442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45955.616835069442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45955.616835069442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45955.616835069442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45955.616835069442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45955.616835069442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45955.616835069442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45955.616835069442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45955.616835069442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45955.616835069442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45955.616835069442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45955.616835069442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45955.616835069442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45955.616835069442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45955.616835069442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45955.616835069442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45955.616835069442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45955.616835069442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45955.616835069442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45955.616835069442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45955.616835069442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45955.616835069442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45955.616835069442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45955.616835069442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45955.616835069442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45955.616835069442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45955.616835069442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45955.616835069442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45955.616835069442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45955.616835069442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45955.616835069442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45955.616835069442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45955.616835069442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45955.616835069442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45955.616835069442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45955.616835069442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45955.616835069442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45955.616835069442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45955.616835069442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45955.616835069442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45955.616835069442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45955.616835069442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45955.616835069442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45955.616835069442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45955.616835069442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45955.616835069442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45955.616835069442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45955.616835069442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45955.616835069442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45955.616835069442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45955.616835069442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45955.616835069442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45955.616835069442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45955.616835069442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45955.616835069442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45955.616835069442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45955.616835069442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45955.616835069442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45955.616835069442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45955.616835069442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45955.616835069442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45955.616835069442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45955.616835069442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45955.616835069442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45955.616835069442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45955.616835069442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45955.616835069442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45955.616835069442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45955.616835069442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45955.616835069442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45955.616835069442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45955.616835069442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45955.616835069442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45955.616835069442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45955.616835069442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45955.616835069442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45955.616835069442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45955.616835069442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45955.616835069442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45955.616835069442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45955.616835069442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45955.616835069442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45955.616835069442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45955.616835069442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45955.616835069442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45955.616835069442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45955.616835069442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45955.616835069442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45955.616835069442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45955.616835069442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45955.616835069442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45955.616835069442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45955.616835069442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45955.616835069442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45955.616835069442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45955.616835069442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45955.616835069442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45955.616835069442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45955.616835069442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45955.616835069442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45955.616835069442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45955.616835069442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45955.616835069442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45955.616835069442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45955.616835069442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45955.616835069442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45955.616835069442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45955.616835069442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45955.616835069442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45955.616835069442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45955.616835069442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45955.616835069442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45955.616835069442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45955.616835069442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45955.616835069442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45955.616835069442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45955.616835069442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45955.616835069442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45955.616835069442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45955.616835069442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45955.616835069442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45955.616835069442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45955.616835069442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45955.616835069442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45955.616835069442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45955.616835069442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45955.616835069442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45955.616835069442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45955.616835069442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45955.616835069442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45955.616835069442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45955.616835069442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45955.616835069442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45955.616835069442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45955.616835069442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45955.616835069442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45955.616835069442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45955.616835069442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45955.616835069442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45955.616835069442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45955.616835069442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45955.616835069442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45955.616835069442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45955.616835069442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45955.616835069442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45955.616835069442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45955.616835069442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45955.616835069442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45955.616835069442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45955.616835069442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45955.616835069442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45955.616835069442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45955.616835069442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45955.616835069442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45955.616835069442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45955.616835069442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45955.616835069442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45955.616835069442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45955.616835069442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45955.616835069442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45955.616835069442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45955.616835069442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45955.616835069442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45955.616835069442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45955.616835069442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45955.616835069442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45955.616835069442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45955.616835069442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45955.616835069442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45955.616835069442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45955.616835069442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45955.616835069442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45955.616835069442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45955.616835069442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45955.616835069442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45955.616835069442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45955.616835069442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45955.616835069442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45955.616835069442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45955.616835069442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45955.616835069442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45955.616835069442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45955.616835069442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45955.616835069442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45955.616835069442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45955.616835069442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45955.616835069442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45955.616835069442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45955.616835069442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45955.616835069442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45955.616835069442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45955.616835069442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45955.616835069442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45955.616835069442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45955.616835069442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45955.616835069442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45955.616835069442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45955.616835069442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45955.616835069442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45955.616835069442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45955.616835069442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45955.616835069442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45955.616835069442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45955.616835069442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45955.616835069442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45955.616835069442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45955.616835069442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45955.616835069442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45955.616835069442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45955.616835069442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45955.616835069442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45955.616835069442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45955.616835069442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45955.616835069442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45955.616835069442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45955.616835069442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45955.616835069442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45955.616835069442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45955.616835069442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45955.616835069442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45955.616835069442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45955.616835069442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45955.616835069442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45955.616835069442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45955.616835069442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45955.616835069442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45955.616835069442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45955.616835069442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45955.616835069442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45955.616835069442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45955.616835069442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45955.616835069442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45955.616835069442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45955.616835069442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45955.616835069442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45955.616835069442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45955.616835069442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45955.616835069442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45955.616835069442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45955.616835069442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45955.616835069442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45955.616835069442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45955.616835069442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45955.616835069442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45955.616835069442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45955.616835069442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45955.616835069442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45955.616835069442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45955.616835069442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45955.616835069442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45955.616835069442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45955.616835069442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45955.616835069442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45955.616835069442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45955.616835069442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45955.616835069442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45955.616835069442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45955.616835069442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45955.616835069442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45955.616835069442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45955.616835069442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45955.616835069442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45955.616835069442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45955.616835069442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45955.616835069442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45955.616835069442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45955.616835069442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45955.616835069442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45955.616835069442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45955.616835069442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45955.616835069442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45955.616835069442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45955.616835069442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45955.616835069442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45955.616835069442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45955.616835069442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45955.616835069442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45955.616835069442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45955.616835069442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45955.616835069442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45955.616835069442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45955.616835069442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45955.616835069442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45955.616835069442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45955.616835069442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45955.616835069442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45955.616835069442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45955.616835069442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45955.616835069442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45955.616835069442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45955.616835069442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45955.616835069442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45955.616835069442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45955.616835069442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45955.616835069442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45955.616835069442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45955.616835069442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45955.616835069442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45955.616835069442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45955.616835069442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45955.616835069442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45955.616835069442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45955.616835069442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45955.616835069442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45955.616835069442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45955.616835069442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45955.616835069442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45955.616835069442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45955.616835069442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45955.616835069442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45955.616835069442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45955.616835069442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45955.616835069442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45955.616835069442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45955.616835069442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45955.616835069442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45955.616835069442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45955.616835069442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45955.616835069442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45955.616835069442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45955.616835069442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45955.616835069442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45955.616835069442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45955.616835069442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45955.616835069442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45955.616835069442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45955.616835069442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45955.616835069442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45955.616835069442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45955.616835069442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45955.616835069442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45955.616835069442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45955.616835069442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45955.616835069442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45955.616835069442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45955.616835069442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45955.616835069442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45955.616835069442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45955.616835069442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45955.616835069442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45955.616835069442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45955.616835069442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45955.616835069442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45955.616835069442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45955.616835069442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45955.616835069442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45955.616835069442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45955.616835069442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45955.616835069442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45955.616835069442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45955.616835069442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45955.616835069442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45955.616835069442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45955.616835069442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45955.616835069442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45955.616835069442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45955.616835069442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45955.616835069442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45955.616835069442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45955.616835069442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45955.616835069442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45955.616835069442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45955.616835069442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45955.616835069442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45955.616835069442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45955.616835069442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45955.616835069442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45955.616835069442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45955.616835069442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45955.616835069442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45955.616835069442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45955.616835069442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45955.616835069442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45955.616835069442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45955.616835069442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45955.616835069442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45955.616835069442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45955.616835069442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45955.616835069442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45955.616835069442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45955.616835069442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45955.616835069442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45955.616835069442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45955.616835069442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45955.616835069442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45955.616835069442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45955.616835069442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45955.616835069442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45955.616835069442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45955.616835069442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45955.616835069442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45955.616835069442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45955.616835069442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45955.616835069442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45955.616835069442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45955.616835069442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45955.616835069442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45955.616835069442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45955.616835069442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45955.616835069442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45955.616835069442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45955.616835069442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45955.616835069442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45955.616835069442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45955.616835069442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45955.616835069442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45955.616835069442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45955.616835069442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45955.616835069442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45955.616835069442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45955.616835069442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45955.616835069442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45955.616835069442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45955.616835069442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45955.616835069442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45955.616835069442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45955.616835069442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45955.616835069442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45955.616835069442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45955.616835069442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45955.616835069442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45955.616835069442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45955.616835069442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45955.616835069442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45955.616835069442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45955.616835069442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45955.616835069442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45955.616835069442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45955.616835069442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45955.616835069442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45955.616835069442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45955.616835069442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45955.616835069442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45955.616835069442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45955.616835069442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45955.616835069442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45955.616835069442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45955.616835069442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45955.616835069442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45955.616835069442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45955.616835069442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45955.616835069442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45955.616835069442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45955.616835069442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45955.616835069442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45955.616835069442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45955.616835069442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45955.616835069442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45955.616835069442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45955.616835069442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45955.616835069442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45955.616835069442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45955.616835069442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45955.616835069442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45955.616835069442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45955.616835069442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45955.616835069442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45955.616835069442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45955.616835069442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45955.616835069442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45955.616835069442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45955.616835069442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45955.616835069442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45955.616835069442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45955.616835069442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45955.616835069442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45955.616835069442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45955.616835069442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45955.616835069442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45955.616835069442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45955.616835069442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45955.616835069442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45955.616835069442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45955.616835069442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45955.616835069442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45955.616835069442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45955.616835069442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45955.616835069442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45955.616835069442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45955.616835069442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45955.616835069442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45955.616835069442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45955.616835069442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45955.616835069442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45955.616835069442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45955.616835069442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45955.616835069442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45955.616835069442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45955.616835069442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45955.616835069442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45955.616835069442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45955.616835069442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45955.616835069442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45955.616835069442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45955.616835069442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45955.616835069442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45955.616835069442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45955.616835069442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45955.616835069442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45955.616835069442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45955.616835069442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45955.616835069442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45955.616835069442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45955.616835069442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45955.616835069442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45955.616835069442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45955.616835069442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45955.616835069442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45955.616835069442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45955.616835069442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45955.616835069442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45955.616835069442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45955.616835069442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45955.616835069442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45955.616835069442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45955.616835069442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45955.616835069442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45955.616835069442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45955.616835069442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45955.616835069442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45955.616835069442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45955.616835069442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45955.616835069442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45955.616835069442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45955.616835069442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45955.616835069442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45955.616835069442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45955.616835069442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45955.616835069442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45955.616835069442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45955.616835069442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45955.616835069442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45955.616835069442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45955.616835069442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45955.616835069442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45955.616835069442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45955.616835069442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45955.616835069442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45955.616835069442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45955.616835069442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45955.616835069442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45955.616835069442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45955.616835069442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45955.616835069442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45955.616835069442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45955.616835069442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45955.616835069442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45955.616835069442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45955.616835069442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45955.616835069442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45955.616835069442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45955.616835069442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45955.616835069442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45955.616835069442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45955.616835069442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45955.616835069442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45955.616835069442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45955.616835069442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45955.616835069442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45955.616835069442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45955.616835069442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45955.616835069442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45955.616835069442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45955.616835069442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45955.616835069442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45955.616835069442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45955.616835069442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45955.616835069442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45955.616835069442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45955.616835069442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45955.616835069442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45955.616835069442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45955.616835069442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45955.616835069442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45955.616835069442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45955.616835069442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45955.616835069442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45955.616835069442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45955.616835069442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45955.616835069442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45955.616835069442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45955.616835069442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45955.616835069442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45955.616835069442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45955.616835069442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45955.616835069442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45955.616835069442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45955.616835069442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45955.616835069442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45955.616835069442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45955.616835069442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45955.616835069442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45955.616835069442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45955.616835069442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45955.616835069442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45955.616835069442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45955.616835069442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45955.616835069442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45955.616835069442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45955.616835069442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45955.616835069442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45955.616835069442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45955.616835069442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45955.616835069442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45955.616835069442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45955.616835069442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45955.616835069442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45955.616835069442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45955.616835069442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45955.616835069442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45955.616835069442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45955.616835069442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45955.616835069442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45955.616835069442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45955.616835069442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45955.616835069442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45955.616835069442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45955.616835069442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45955.616835069442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45955.616835069442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45955.616835069442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45955.616835069442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45955.616835069442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45955.616835069442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45955.616835069442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45955.616835069442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45955.616835069442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45955.616835300927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45955.616835300927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45955.616835300927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45955.616835300927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45955.616835300927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45955.616835300927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45955.616835300927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45955.616835300927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45955.616835300927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45955.616835300927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45955.616835300927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45955.616835300927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45955.616835300927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45955.616835300927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45955.616835300927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45955.616835300927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45955.616835300927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45955.616835300927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45955.616835300927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45955.616835300927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45955.616835300927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45955.616835300927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45955.616835300927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45955.616835300927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45955.616835300927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45955.616835300927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45955.616835300927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45955.616835300927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45955.616835300927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45955.616835300927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45955.616835300927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45955.616835300927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45955.616835300927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45955.616835300927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45955.616835300927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45955.616835300927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45955.616835300927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45955.616835300927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45955.616835300927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45955.616835300927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45955.616835300927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45955.616835300927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45955.616835300927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45955.616835300927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45955.616835300927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45955.616835300927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45955.616835300927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45955.616835300927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45955.616835300927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45955.616835300927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45955.616835300927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45955.616835300927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45955.616835300927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45955.616835300927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45955.616835300927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45955.616835300927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45955.616835300927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45955.616835300927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45955.616835300927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45955.616835300927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45955.616835300927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45955.616835300927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45955.616835300927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45955.616835300927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45955.616835300927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45955.616835300927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45955.616835300927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45955.616835300927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45955.616835300927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45955.616835300927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45955.616835300927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45955.616835300927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45955.616835300927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45955.616835300927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45955.616835300927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45955.616835300927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45955.616835300927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45955.616835300927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45955.616835300927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45955.616835300927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45955.616835300927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45955.616835300927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45955.616835300927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45955.616835300927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45955.616835300927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45955.616835300927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45955.616835300927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45955.616835300927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45955.616835300927</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252.13611747684627</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1.9821128472176497</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R4</v>
      </c>
      <c r="C4" s="121"/>
      <c r="D4" s="122" t="s">
        <v>27180</v>
      </c>
      <c r="E4" s="99"/>
      <c r="F4" s="124"/>
      <c r="G4" s="125">
        <f ca="1">IFERROR(NOW()-F4,"")</f>
        <v>45955.616835069442</v>
      </c>
      <c r="H4" s="124"/>
      <c r="I4" s="120" t="str">
        <f>IFERROR(VLOOKUP(D4,DB!A:F,6,0),"")</f>
        <v>SCECO+STB</v>
      </c>
      <c r="J4" s="120" t="str">
        <f>IFERROR(VLOOKUP(D4,DB!A:G,7,0),"")</f>
        <v>In progress</v>
      </c>
      <c r="K4" s="126"/>
      <c r="L4" s="122" t="str">
        <f>IFERROR(VLOOKUP(D4,DB!A:I,9,0),"")</f>
        <v>Latis</v>
      </c>
    </row>
    <row r="5" spans="1:16" ht="15" customHeight="1">
      <c r="A5" s="120"/>
      <c r="B5" s="120" t="str">
        <f>IFERROR(VLOOKUP(D5,DB!A:K,11,0),"")</f>
        <v/>
      </c>
      <c r="C5" s="121"/>
      <c r="D5" s="122"/>
      <c r="E5" s="99"/>
      <c r="F5" s="124"/>
      <c r="G5" s="125">
        <f ca="1">IFERROR(NOW()-F5,"")</f>
        <v>45955.616835069442</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45955.616835069442</v>
      </c>
      <c r="H6" s="124"/>
      <c r="I6" s="120" t="str">
        <f>IFERROR(VLOOKUP(D6,DB!A:F,6,0),"")</f>
        <v/>
      </c>
      <c r="J6" s="120" t="str">
        <f>IFERROR(VLOOKUP(D6,DB!A:G,7,0),"")</f>
        <v/>
      </c>
      <c r="K6" s="126"/>
      <c r="L6" s="122" t="str">
        <f>IFERROR(VLOOKUP(D6,DB!A:I,9,0),"")</f>
        <v/>
      </c>
    </row>
    <row r="7" spans="1:16" ht="15" customHeight="1">
      <c r="A7" s="120"/>
      <c r="B7" s="120" t="str">
        <f>IFERROR(VLOOKUP(D7,DB!A:K,11,0),"")</f>
        <v>R4</v>
      </c>
      <c r="C7" s="121"/>
      <c r="D7" s="122" t="s">
        <v>36088</v>
      </c>
      <c r="E7" s="99"/>
      <c r="F7" s="124"/>
      <c r="G7" s="125">
        <f ca="1">IFERROR(NOW()-F7,"")</f>
        <v>45955.616835069442</v>
      </c>
      <c r="H7" s="124"/>
      <c r="I7" s="120" t="str">
        <f>IFERROR(VLOOKUP(D7,DB!A:F,6,0),"")</f>
        <v>Generator-SG</v>
      </c>
      <c r="J7" s="120" t="str">
        <f>IFERROR(VLOOKUP(D7,DB!A:G,7,0),"")</f>
        <v>Weak</v>
      </c>
      <c r="K7" s="126"/>
      <c r="L7" s="122" t="str">
        <f>IFERROR(VLOOKUP(D7,DB!A:I,9,0),"")</f>
        <v>Latis</v>
      </c>
    </row>
    <row r="8" spans="1:16" ht="15" customHeight="1">
      <c r="A8" s="120"/>
      <c r="B8" s="120" t="str">
        <f>IFERROR(VLOOKUP(D8,DB!A:K,11,0),"")</f>
        <v/>
      </c>
      <c r="C8" s="121"/>
      <c r="D8" s="94"/>
      <c r="E8" s="99"/>
      <c r="F8" s="124"/>
      <c r="G8" s="125">
        <f ca="1">IFERROR(NOW()-F8,"")</f>
        <v>45955.616835069442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45955.616835069442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45955.616835069442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45955.616835069442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45955.616835069442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45955.616835069442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45955.616835069442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45955.616835069442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45955.616835069442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45955.616835069442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45955.616835069442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45955.616835069442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45955.616835069442</v>
      </c>
      <c r="H20" s="124"/>
      <c r="I20" s="120" t="str">
        <f>IFERROR(VLOOKUP(D20,DB!A:F,6,0),"")</f>
        <v/>
      </c>
      <c r="J20" s="120" t="str">
        <f>IFERROR(VLOOKUP(D20,DB!A:G,7,0),"")</f>
        <v/>
      </c>
      <c r="K20" s="126"/>
      <c r="L20" s="122" t="str">
        <f>IFERROR(VLOOKUP(D20,DB!A:I,9,0),"")</f>
        <v/>
      </c>
    </row>
    <row r="21" spans="1:12" ht="15" customHeight="1">
      <c r="A21" s="120"/>
      <c r="B21" s="120" t="str">
        <f>IFERROR(VLOOKUP(D21,DB!A:K,11,0),"")</f>
        <v>R4</v>
      </c>
      <c r="C21" s="121"/>
      <c r="D21" s="94" t="s">
        <v>27180</v>
      </c>
      <c r="E21" s="123"/>
      <c r="F21" s="124"/>
      <c r="G21" s="125">
        <f ca="1">IFERROR(NOW()-F21,"")</f>
        <v>45955.616835069442</v>
      </c>
      <c r="H21" s="124"/>
      <c r="I21" s="120" t="str">
        <f>IFERROR(VLOOKUP(D21,DB!A:F,6,0),"")</f>
        <v>SCECO+STB</v>
      </c>
      <c r="J21" s="120" t="str">
        <f>IFERROR(VLOOKUP(D21,DB!A:G,7,0),"")</f>
        <v>In progress</v>
      </c>
      <c r="K21" s="126"/>
      <c r="L21" s="122" t="str">
        <f>IFERROR(VLOOKUP(D21,DB!A:I,9,0),"")</f>
        <v>Latis</v>
      </c>
    </row>
    <row r="22" spans="1:12" ht="15" customHeight="1">
      <c r="A22" s="120"/>
      <c r="B22" s="120" t="str">
        <f>IFERROR(VLOOKUP(D22,DB!A:K,11,0),"")</f>
        <v/>
      </c>
      <c r="C22" s="121"/>
      <c r="D22" s="94"/>
      <c r="E22" s="123"/>
      <c r="F22" s="124"/>
      <c r="G22" s="125">
        <f ca="1">IFERROR(NOW()-F22,"")</f>
        <v>45955.616835069442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45955.616835069442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45955.616835069442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45955.616835069442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45955.616835069442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45955.616835069442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45955.616835069442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45955.616835069442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45955.616835069442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45955.616835069442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45955.616835069442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45955.616835069442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45955.616835069442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45955.616835069442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45955.616835069442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45955.616835069442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45955.616835069442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45955.616835069442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45955.616835069442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45955.616835069442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45955.616835069442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45955.616835069442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45955.616835069442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45955.616835069442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45955.616835069442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45955.616835069442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45955.616835069442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45955.616835069442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45955.616835069442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45955.616835069442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45955.616835069442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45955.616835069442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45955.616835069442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45955.616835069442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45955.616835069442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45955.616835069442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45955.616835069442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45955.616835069442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45955.616835069442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45955.616835069442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45955.616835069442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45955.616835069442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45955.616835069442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45955.616835069442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45955.616835069442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45955.616835069442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45955.616835069442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45955.616835069442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45955.616835069442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45955.616835069442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45955.616835069442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45955.616835069442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45955.616835069442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45955.616835069442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45955.616835069442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45955.616835069442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45955.616835069442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45955.616835069442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45955.616835069442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45955.616835069442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45955.616835069442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45955.616835069442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45955.616835069442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45955.616835069442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45955.616835069442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45955.616835069442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45955.616835069442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45955.616835069442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45955.616835069442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45955.616835069442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45955.616835069442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45955.616835069442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45955.616835069442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45955.616835069442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45955.616835069442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45955.616835069442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45955.616835069442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45955.616835069442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45955.616835069442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45955.616835069442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45955.616835069442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45955.616835069442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45955.616835069442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45955.616835069442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45955.616835069442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45955.616835069442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45955.616835069442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45955.616835069442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45955.616835069442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45955.616835069442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45955.616835069442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45955.616835069442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45955.616835069442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45955.616835069442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45955.616835069442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45955.616835069442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45955.616835069442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45955.616835069442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45955.616835069442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45955.616835069442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45955.616835069442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45955.616835069442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45955.616835069442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45955.616835069442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45955.616835069442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45955.616835069442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45955.616835069442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45955.616835069442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45955.616835069442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45955.616835069442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45955.616835069442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45955.616835069442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45955.616835069442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45955.616835069442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45955.616835069442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45955.616835069442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45955.616835069442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45955.616835069442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45955.616835069442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45955.616835069442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45955.616835069442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45955.616835069442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45955.616835069442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45955.616835069442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45955.616835069442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45955.616835069442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45955.616835069442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45955.616835069442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45955.616835069442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45955.616835069442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45955.616835069442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45955.616835069442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45955.616835069442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45955.616835069442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45955.616835069442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45955.616835069442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45955.616835069442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45955.616835069442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45955.616835069442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45955.616835069442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45955.616835069442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45955.616835069442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45955.616835069442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45955.616835069442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45955.616835069442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45955.616835069442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45955.616835069442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45955.616835069442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45955.616835069442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45955.616835069442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45955.616835069442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45955.616835069442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45955.616835069442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45955.616835069442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45955.616835069442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45955.616835069442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45955.616835069442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45955.616835069442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45955.616835069442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45955.616835069442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45955.616835069442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45955.616835069442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45955.616835069442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45955.616835069442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45955.616835069442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45955.616835069442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45955.616835069442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45955.616835069442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45955.616835069442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45955.616835069442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45955.616835069442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45955.616835069442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45955.616835069442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45955.616835069442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45955.616835069442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45955.616835069442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45955.616835069442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45955.616835069442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45955.616835069442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45955.616835069442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45955.616835069442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45955.616835069442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45955.616835069442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45955.616835069442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45955.616835069442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45955.616835069442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45955.616835069442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45955.616835069442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45955.616835069442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45955.616835069442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45955.616835069442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45955.616835069442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45955.616835069442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45955.616835069442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45955.616835069442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45955.616835069442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45955.616835069442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45955.616835069442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45955.616835069442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45955.616835069442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45955.616835069442</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45955.616835069442</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63.784774884254148</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29.427957754625822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6.9557239583300543</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4.7957754628441762E-2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4.3258680554572493E-2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4.3258680554572493E-2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4.3258680554572493E-2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4.3258680554572493E-2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4.3258680554572493E-2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4.3258680554572493E-2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4.3258680554572493E-2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4.3258680554572493E-2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4.3258680554572493E-2</v>
      </c>
      <c r="H14" s="154">
        <v>45955.563321759262</v>
      </c>
      <c r="I14" s="153" t="str">
        <f>IFERROR(VLOOKUP(D14,DB!A:F,6,0),"")</f>
        <v>SCECO</v>
      </c>
      <c r="J14" s="153" t="str">
        <f>IFERROR(VLOOKUP(D14,DB!A:G,7,0),"")</f>
        <v>Haj Removal</v>
      </c>
      <c r="K14" s="153" t="s">
        <v>39103</v>
      </c>
      <c r="L14" s="153" t="str">
        <f>IFERROR(VLOOKUP(D14,DB!A:I,9,0),"")</f>
        <v>Latis</v>
      </c>
    </row>
    <row r="15" spans="1:13" ht="15">
      <c r="A15" s="153" t="s">
        <v>39104</v>
      </c>
      <c r="B15" s="153" t="str">
        <f>IFERROR(VLOOKUP(D15,DB!A:K,11,0),"")</f>
        <v>R5</v>
      </c>
      <c r="C15" s="153">
        <v>5</v>
      </c>
      <c r="D15" s="153" t="s">
        <v>31751</v>
      </c>
      <c r="E15" s="153" t="s">
        <v>39079</v>
      </c>
      <c r="F15" s="154">
        <v>45955.608634259261</v>
      </c>
      <c r="G15" s="155">
        <f ca="1">IFERROR(NOW()-F15,"")</f>
        <v>8.2008101817336865E-3</v>
      </c>
      <c r="H15" s="154">
        <v>45955.601689814815</v>
      </c>
      <c r="I15" s="153" t="str">
        <f>IFERROR(VLOOKUP(D15,DB!A:F,6,0),"")</f>
        <v>SCECO</v>
      </c>
      <c r="J15" s="153" t="str">
        <f>IFERROR(VLOOKUP(D15,DB!A:G,7,0),"")</f>
        <v>Weak</v>
      </c>
      <c r="K15" s="153" t="s">
        <v>39101</v>
      </c>
      <c r="L15" s="153" t="str">
        <f>IFERROR(VLOOKUP(D15,DB!A:I,9,0),"")</f>
        <v>Latis</v>
      </c>
    </row>
    <row r="16" spans="1:13" ht="15">
      <c r="A16" s="153"/>
      <c r="B16" s="153" t="str">
        <f>IFERROR(VLOOKUP(D16,DB!A:K,11,0),"")</f>
        <v/>
      </c>
      <c r="C16" s="153"/>
      <c r="D16" s="153"/>
      <c r="E16" s="153"/>
      <c r="F16" s="154"/>
      <c r="G16" s="155">
        <f ca="1">IFERROR(NOW()-F16,"")</f>
        <v>45955.616835069442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45955.616835069442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45955.616835069442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45955.616835069442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45955.616835069442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45955.616835069442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45955.616835069442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45955.616835069442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45955.616835069442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45955.616835069442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45955.616835069442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45955.616835069442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45955.616835069442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45955.616835069442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45955.616835069442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45955.616835069442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45955.616835069442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45955.616835069442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45955.616835069442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45955.616835069442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45955.616835069442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45955.616835069442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45955.616835069442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45955.616835069442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45955.616835069442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45955.616835069442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45955.616835069442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45955.616835069442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45955.616835069442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45955.616835069442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45955.616835069442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45955.616835069442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45955.616835069442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45955.616835069442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45955.616835069442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45955.616835069442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45955.616835069442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45955.616835069442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45955.616835069442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45955.616835069442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45955.616835069442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45955.616835069442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45955.616835069442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45955.616835069442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45955.616835069442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45955.616835069442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45955.616835069442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45955.616835069442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45955.616835069442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45955.616835069442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45955.616835069442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45955.616835069442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45955.616835069442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45955.616835069442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45955.616835069442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45955.616835069442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45955.616835069442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45955.616835069442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45955.616835069442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45955.616835069442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45955.616835069442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45955.616835069442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45955.616835069442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45955.616835069442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45955.616835069442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45955.616835069442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45955.616835069442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45955.616835069442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45955.616835069442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45955.616835069442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45955.616835069442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45955.616835069442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45955.616835069442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45955.616835069442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45955.616835069442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45955.616835069442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45955.616835069442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45955.616835069442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45955.616835069442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45955.616835069442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45955.616835069442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45955.616835069442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45955.616835069442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45955.616835069442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45955.616835069442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45955.616835069442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45955.616835069442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45955.616835069442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45955.616835069442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45955.616835069442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45955.616835069442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45955.616835069442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45955.616835069442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45955.616835069442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45955.616835069442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45955.616835069442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45955.616835069442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45955.616835069442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45955.616835069442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45955.616835069442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45955.616835069442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45955.616835069442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45955.616835069442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45955.616835069442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45955.616835069442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45955.616835069442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45955.616835069442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45955.616835069442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45955.616835069442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45955.616835069442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45955.616835069442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45955.616835069442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45955.616835069442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45955.616835069442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45955.616835069442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45955.616835069442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45955.616835069442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45955.616835069442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45955.616835069442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45955.616835069442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45955.616835069442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45955.616835069442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45955.616835069442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45955.616835069442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45955.616835069442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45955.616835069442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45955.616835069442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45955.616835069442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45955.616835069442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45955.616835069442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45955.616835069442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45955.616835069442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45955.616835069442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45955.616835069442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45955.616835069442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45955.616835069442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45955.616835069442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45955.616835069442</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45955.616835069442</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45955.616835069442</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45955.616835069442</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45955.616835069442</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45955.616835069442</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45955.616835069442</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45955.616835069442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45955.616835069442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45955.616835069442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45955.616835069442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45955.616835069442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45955.616835069442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45955.616835069442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45955.616835069442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45955.616835069442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45955.616835069442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45955.616835069442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45955.616835069442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45955.616835069442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45955.616835069442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45955.616835069442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45955.616835069442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45955.616835069442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45955.616835069442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45955.616835069442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45955.616835069442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45955.616835069442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45955.616835069442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45955.616835069442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45955.616835069442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45955.616835069442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45955.616835069442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45955.616835069442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45955.616835069442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45955.616835069442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45955.616835069442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45955.616835069442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45955.616835069442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45955.616835069442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45955.616835069442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45955.616835069442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45955.616835069442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45955.616835069442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45955.616835069442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45955.616835069442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45955.616835069442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45955.616835069442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45955.616835069442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45955.616835069442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45955.616835069442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45955.616835069442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45955.616835069442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45955.616835069442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45955.616835069442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45955.616835069442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45955.616835069442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45955.616835069442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45955.616835069442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45955.616835069442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45955.616835069442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45955.616835069442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45955.616835069442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45955.616835069442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45955.616835069442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45955.616835069442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45955.616835069442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45955.616835069442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45955.616835069442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45955.616835069442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45955.616835069442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45955.616835069442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45955.616835069442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45955.616835069442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45955.616835069442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45955.616835069442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45955.616835069442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45955.616835069442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45955.616835069442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45955.616835069442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45955.616835069442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45955.616835069442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45955.616835069442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45955.616835069442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45955.616835069442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45955.616835069442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45955.616835069442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45955.616835069442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45955.616835069442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45955.616835069442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45955.616835069442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45955.616835069442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45955.616835069442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45955.616835069442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45955.616835069442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45955.616835069442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45955.616835069442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45955.616835069442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45955.616835069442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45955.616835069442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45955.616835069442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45955.616835069442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45955.616835069442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45955.616835069442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45955.616835069442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45955.616835069442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45955.616835069442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45955.616835069442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45955.616835069442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45955.616835069442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45955.616835069442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45955.616835069442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45955.616835069442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45955.616835069442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45955.616835069442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45955.616835069442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45955.616835069442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45955.616835069442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45955.616835069442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45955.616835069442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45955.616835069442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45955.616835069442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45955.616835069442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45955.616835069442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45955.616835069442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45955.616835069442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45955.616835069442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45955.616835069442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45955.616835069442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45955.616835069442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45955.616835069442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45955.616835069442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45955.616835069442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45955.616835069442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45955.616835069442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45955.616835069442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45955.616835069442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45955.616835069442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45955.616835069442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45955.616835069442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45955.616835069442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45955.616835069442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45955.616835069442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45955.616835069442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45955.616835069442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45955.616835069442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45955.616835069442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45955.616835069442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45955.616835069442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45955.616835069442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45955.616835069442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45955.616835069442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45955.616835069442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45955.616835069442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45955.616835069442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45955.616835069442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45955.616835069442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45955.616835069442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45955.616835069442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45955.616835069442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45955.616835069442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45955.616835069442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45955.616835069442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45955.616835069442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45955.616835069442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45955.616835069442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45955.616835069442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45955.616835069442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45955.616835069442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45955.616835069442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45955.616835069442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45955.616835069442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45955.616835069442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45955.616835069442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45955.616835069442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45955.616835069442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45955.616835069442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45955.616835069442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45955.616835069442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45955.616835069442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45955.616835069442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45955.616835069442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45955.616835069442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45955.616835069442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45955.616835069442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45955.616835069442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45955.616835069442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45955.616835069442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45955.616835069442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45955.616835069442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45955.616835069442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45955.616835069442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45955.616835069442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45955.616835069442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45955.616835069442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45955.616835069442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45955.616835069442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45955.616835069442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45955.616835069442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45955.616835069442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45955.616835069442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45955.616835069442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45955.616835069442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45955.616835069442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45955.616835069442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45955.616835069442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45955.616835069442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45955.616835069442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45955.616835069442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45955.616835069442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45955.616835069442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45955.616835069442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45955.616835069442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45955.616835069442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45955.616835069442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45955.616835069442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45955.616835069442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45955.616835069442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45955.616835069442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45955.616835069442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45955.616835069442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45955.616835069442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45955.616835069442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45955.616835069442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45955.616835069442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45955.616835069442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45955.616835069442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45955.616835069442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45955.616835069442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45955.616835069442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45955.616835069442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45955.616835069442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45955.616835069442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45955.616835069442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45955.616835069442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45955.616835069442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45955.616835069442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45955.616835069442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45955.616835069442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45955.616835069442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45955.616835069442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45955.616835069442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45955.616835069442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45955.616835069442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45955.616835069442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45955.616835069442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45955.616835069442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45955.616835069442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45955.616835069442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45955.616835069442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45955.616835069442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45955.616835069442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45955.616835069442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45955.616835069442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45955.616835069442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45955.616835069442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45955.616835069442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45955.616835069442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45955.616835069442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45955.616835069442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45955.616835069442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45955.616835069442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45955.616835069442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45955.616835069442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45955.616835069442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45955.616835069442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45955.616835069442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45955.616835069442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45955.616835069442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45955.616835069442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45955.616835069442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45955.616835069442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45955.616835069442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45955.616835069442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45955.616835069442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45955.616835069442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45955.616835069442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45955.616835069442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45955.616835069442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45955.616835069442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45955.616835069442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45955.616835069442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45955.616835069442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45955.616835069442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45955.616835069442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45955.616835069442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45955.616835069442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45955.616835069442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45955.616835069442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45955.616835069442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45955.616835069442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45955.616835069442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45955.616835069442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45955.616835069442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45955.616835069442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45955.616835069442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45955.616835069442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45955.616835069442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45955.616835069442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45955.616835069442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45955.616835069442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45955.616835069442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45955.616835069442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45955.616835069442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45955.616835069442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45955.616835069442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45955.616835069442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45955.616835069442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45955.616835069442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45955.616835069442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45955.616835069442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45955.616835069442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45955.616835069442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45955.616835069442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45955.616835069442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45955.616835069442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45955.616835069442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45955.616835069442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45955.616835069442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45955.616835069442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45955.616835069442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45955.616835069442</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18"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45955.616835069442</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45955.616835069442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45955.616835069442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45955.616835069442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45955.616835069442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45955.616835069442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45955.616835069442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45955.616835069442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45955.616835069442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45955.616835069442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45955.616835069442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45955.616835069442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45955.616835069442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45955.616835069442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45955.616835069442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45955.616835069442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45955.616835069442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45955.616835069442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45955.616835069442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45955.616835069442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45955.616835069442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45955.616835069442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45955.616835069442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45955.616835069442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45955.616835069442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45955.616835069442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45955.616835069442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45955.616835069442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45955.616835069442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45955.616835069442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45955.616835069442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45955.616835069442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45955.616835069442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45955.616835069442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45955.616835069442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45955.616835069442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45955.616835069442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45955.616835069442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45955.616835069442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45955.616835069442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45955.616835069442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45955.616835069442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45955.616835069442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45955.616835069442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45955.616835069442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45955.616835069442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45955.616835069442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45955.616835069442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45955.616835069442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45955.616835069442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45955.616835069442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45955.616835069442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45955.616835069442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45955.616835069442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45955.616835069442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45955.616835069442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45955.616835069442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45955.616835069442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45955.616835069442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45955.616835069442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45955.616835069442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45955.616835069442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45955.616835069442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45955.616835069442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45955.616835069442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45955.616835069442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45955.616835069442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45955.616835069442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45955.616835069442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45955.616835069442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45955.616835069442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45955.616835069442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45955.616835069442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45955.616835069442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45955.616835069442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45955.616835069442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45955.616835069442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45955.616835069442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45955.616835069442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45955.616835069442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45955.616835069442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45955.616835069442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45955.616835069442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45955.616835069442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45955.616835069442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45955.616835069442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45955.616835069442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45955.616835069442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45955.616835069442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45955.616835069442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45955.616835069442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45955.616835069442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45955.616835069442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45955.616835069442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45955.616835069442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45955.616835069442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45955.616835069442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45955.616835069442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45955.616835069442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45955.616835069442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45955.616835069442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45955.616835069442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45955.616835069442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45955.616835069442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45955.616835069442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45955.616835069442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45955.616835069442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45955.616835069442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45955.616835069442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45955.616835069442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45955.616835069442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45955.616835069442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45955.616835069442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45955.616835069442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45955.616835069442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45955.616835069442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45955.616835069442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45955.616835069442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45955.616835069442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45955.616835069442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45955.616835069442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45955.616835069442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45955.616835069442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45955.616835069442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45955.616835069442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45955.616835069442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45955.616835069442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45955.616835069442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45955.616835069442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45955.616835069442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45955.616835069442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45955.616835069442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45955.616835069442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45955.616835069442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45955.616835069442</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2025-10-25T11:48:43Z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