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64" documentId="120_S{2AC9BD13-BADA-5192-A53E-5A8FF88502F6}" xr6:coauthVersionLast="47" xr6:coauthVersionMax="47" xr10:uidLastSave="{40E95D1C-BC45-4BE0-AEC0-346F1BE2E9C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<sst xmlns="http://schemas.openxmlformats.org/spreadsheetml/2006/main" count="180289" uniqueCount="39129">
  <si>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</si>
  <si>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</si>
  <si>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</si>
  <si>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</si>
  <si>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</si>
  <si>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</si>
  <si>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</si>
  <si>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</si>
  <si>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</si>
  <si>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</si>
  <si>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</si>
  <si>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</si>
  <si>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</si>
  <si>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</si>
  <si>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</si>
  <si>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</si>
  <si>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</si>
  <si>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</si>
  <si>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</si>
  <si>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</si>
  <si>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</si>
  <si>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</si>
  <si>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</si>
  <si>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</si>
  <si>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</si>
  <si>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</si>
  <si>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</si>
  <si>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</si>
  <si>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</si>
  <si>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</si>
  <si>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</si>
  <si>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</si>
  <si>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</si>
  <si>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</si>
  <si>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</si>
  <si>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</si>
  <si>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</si>
  <si>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</si>
  <si>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</si>
  <si>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</si>
  <si>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</si>
  <si>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</si>
  <si>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</si>
  <si>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</si>
  <si>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</si>
  <si>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</si>
  <si>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</si>
  <si>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</si>
  <si>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</si>
  <si>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</si>
  <si>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</si>
  <si>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</si>
  <si>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</si>
  <si>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</si>
  <si>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</si>
  <si>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</si>
  <si>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</si>
  <si>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</si>
  <si>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</si>
  <si>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</si>
  <si>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</si>
  <si>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</si>
  <si>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</si>
  <si>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</si>
  <si>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</si>
  <si>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</si>
  <si>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</si>
  <si>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</si>
  <si>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</si>
  <si>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</si>
  <si>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</si>
  <si>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</si>
  <si>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</si>
  <si>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</si>
  <si>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</si>
  <si>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</si>
  <si>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</si>
  <si>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</si>
  <si>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</si>
  <si>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</si>
  <si>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</si>
  <si>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</si>
  <si>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</si>
  <si>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</si>
  <si>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</si>
  <si>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</si>
  <si>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</si>
  <si>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</si>
  <si>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</si>
  <si>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</si>
  <si>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</si>
  <si>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</si>
  <si>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</si>
  <si>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</si>
  <si>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</si>
  <si>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</si>
  <si>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</si>
  <si>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</si>
  <si>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</si>
  <si>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</si>
  <si>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</si>
  <si>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</si>
  <si>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</si>
  <si>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</si>
  <si>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</si>
  <si>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</si>
  <si>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</si>
  <si>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</si>
  <si>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</si>
  <si>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</si>
  <si>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</si>
  <si>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</si>
  <si>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</si>
  <si>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</si>
  <si>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</si>
  <si>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</si>
  <si>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</si>
  <si>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</si>
  <si>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</si>
  <si>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</si>
  <si>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</si>
  <si>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</si>
  <si>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</si>
  <si>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</si>
  <si>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</si>
  <si>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</si>
  <si>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</si>
  <si>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</si>
  <si>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</si>
  <si>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</si>
  <si>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</si>
  <si>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</si>
  <si>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</si>
  <si>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</si>
  <si>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</si>
  <si>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</si>
  <si>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</si>
  <si>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</si>
  <si>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</si>
  <si>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</si>
  <si>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</si>
  <si>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</si>
  <si>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</si>
  <si>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</si>
  <si>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</si>
  <si>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</si>
  <si>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</si>
  <si>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</si>
  <si>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</si>
  <si>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</si>
  <si>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</si>
  <si>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</si>
  <si>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</si>
  <si>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</si>
  <si>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</si>
  <si>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</si>
  <si>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</si>
  <si>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</si>
  <si>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</si>
  <si>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</si>
  <si>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</si>
  <si>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</si>
  <si>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</si>
  <si>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</si>
  <si>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</si>
  <si>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</si>
  <si>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</si>
  <si>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</si>
  <si>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</si>
  <si>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</si>
  <si>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</si>
  <si>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</si>
  <si>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</si>
  <si>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</si>
  <si>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</si>
  <si>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</si>
  <si>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</si>
  <si>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</si>
  <si>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</si>
  <si>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</si>
  <si>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</si>
  <si>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</si>
  <si>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</si>
  <si>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</si>
  <si>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</si>
  <si>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</si>
  <si>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</si>
  <si>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</si>
  <si>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</si>
  <si>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</si>
  <si>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</si>
  <si>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</si>
  <si>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</si>
  <si>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</si>
  <si>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</si>
  <si>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</si>
  <si>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</si>
  <si>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</si>
  <si>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</si>
  <si>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</si>
  <si>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</si>
  <si>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</si>
  <si>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</si>
  <si>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</si>
  <si>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</si>
  <si>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</si>
  <si>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</si>
  <si>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</si>
  <si>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</si>
  <si>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</si>
  <si>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</si>
  <si>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</si>
  <si>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</si>
  <si>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</si>
  <si>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</si>
  <si>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</si>
  <si>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</si>
  <si>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</si>
  <si>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</si>
  <si>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</si>
  <si>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</si>
  <si>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</si>
  <si>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</si>
  <si>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</si>
  <si>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</si>
  <si>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</si>
  <si>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</si>
  <si>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</si>
  <si>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</si>
  <si>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</si>
  <si>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</si>
  <si>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</si>
  <si>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</si>
  <si>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</si>
  <si>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</si>
  <si>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</si>
  <si>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</si>
  <si>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</si>
  <si>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</si>
  <si>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</si>
  <si>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</si>
  <si>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</si>
  <si>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</si>
  <si>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</si>
  <si>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</si>
  <si>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</si>
  <si>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</si>
  <si>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</si>
  <si>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</si>
  <si>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</si>
  <si>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</si>
  <si>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</si>
  <si>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</si>
  <si>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</si>
  <si>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</si>
  <si>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</si>
  <si>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</si>
  <si>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</si>
  <si>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</si>
  <si>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</si>
  <si>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</si>
  <si>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</si>
  <si>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</si>
  <si>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</si>
  <si>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</si>
  <si>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</si>
  <si>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</si>
  <si>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</si>
  <si>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</si>
  <si>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</si>
  <si>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</si>
  <si>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</si>
  <si>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</si>
  <si>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</si>
  <si>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</si>
  <si>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</si>
  <si>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</si>
  <si>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</si>
  <si>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</si>
  <si>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</si>
  <si>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</si>
  <si>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</si>
  <si>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</si>
  <si>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</si>
  <si>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</si>
  <si>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</si>
  <si>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</si>
  <si>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</si>
  <si>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</si>
  <si>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</si>
  <si>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</si>
  <si>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</si>
  <si>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</si>
  <si>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</si>
  <si>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</si>
  <si>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</si>
  <si>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</si>
  <si>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</si>
  <si>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</si>
  <si>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</si>
  <si>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</si>
  <si>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</si>
  <si>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</si>
  <si>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</si>
  <si>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</si>
  <si>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</si>
  <si>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</si>
  <si>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</si>
  <si>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</si>
  <si>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</si>
  <si>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</si>
  <si>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</si>
  <si>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</si>
  <si>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</si>
  <si>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</si>
  <si>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</si>
  <si>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</si>
  <si>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</si>
  <si>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</si>
  <si>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</si>
  <si>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</si>
  <si>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</si>
  <si>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</si>
  <si>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</si>
  <si>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</si>
  <si>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</si>
  <si>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</si>
  <si>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</si>
  <si>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</si>
  <si>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</si>
  <si>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</si>
  <si>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</si>
  <si>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</si>
  <si>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</si>
  <si>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</si>
  <si>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</si>
  <si>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</si>
  <si>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</si>
  <si>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</si>
  <si>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</si>
  <si>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</si>
  <si>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</si>
  <si>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</si>
  <si>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</si>
  <si>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</si>
  <si>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</si>
  <si>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</si>
  <si>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</si>
  <si>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</si>
  <si>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</si>
  <si>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</si>
  <si>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</si>
  <si>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</si>
  <si>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</si>
  <si>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</si>
  <si>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</si>
  <si>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</si>
  <si>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</si>
  <si>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</si>
  <si>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</si>
  <si>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</si>
  <si>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</si>
  <si>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</si>
  <si>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</si>
  <si>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</si>
  <si>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</si>
  <si>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</si>
  <si>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</si>
  <si>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</si>
  <si>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</si>
  <si>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</si>
  <si>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</si>
  <si>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</si>
  <si>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</si>
  <si>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</si>
  <si>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</si>
  <si>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</si>
  <si>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</si>
  <si>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</si>
  <si>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</si>
  <si>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</si>
  <si>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</si>
  <si>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</si>
  <si>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</si>
  <si>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</si>
  <si>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</si>
  <si>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</si>
  <si>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</si>
  <si>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</si>
  <si>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</si>
  <si>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</si>
  <si>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</si>
  <si>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</si>
  <si>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</si>
  <si>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</si>
  <si>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</si>
  <si>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</si>
  <si>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</si>
  <si>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</si>
  <si>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</si>
  <si>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</si>
  <si>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</si>
  <si>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</si>
  <si>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</si>
  <si>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</si>
  <si>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</si>
  <si>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</si>
  <si>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</si>
  <si>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</si>
  <si>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</si>
  <si>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</si>
  <si>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</si>
  <si>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</si>
  <si>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</si>
  <si>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</si>
  <si>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</si>
  <si>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</si>
  <si>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</si>
  <si>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</si>
  <si>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</si>
  <si>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</si>
  <si>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</si>
  <si>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</si>
  <si>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</si>
  <si>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</si>
  <si>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</si>
  <si>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</si>
  <si>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</si>
  <si>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</si>
  <si>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</si>
  <si>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</si>
  <si>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</si>
  <si>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</si>
  <si>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</si>
  <si>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</si>
  <si>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</si>
  <si>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</si>
  <si>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</si>
  <si>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</si>
  <si>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</si>
  <si>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</si>
  <si>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</si>
  <si>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</si>
  <si>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</si>
  <si>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</si>
  <si>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</si>
  <si>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</si>
  <si>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</si>
  <si>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</si>
  <si>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</si>
  <si>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</si>
  <si>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</si>
  <si>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</si>
  <si>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</si>
  <si>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</si>
  <si>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</si>
  <si>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</si>
  <si>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</si>
  <si>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</si>
  <si>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</si>
  <si>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</si>
  <si>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</si>
  <si>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</si>
  <si>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</si>
  <si>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</si>
  <si>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</si>
  <si>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</si>
  <si>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</si>
  <si>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</si>
  <si>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</si>
  <si>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</si>
  <si>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</si>
  <si>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</si>
  <si>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</si>
  <si>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</si>
  <si>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</si>
  <si>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</si>
  <si>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</si>
  <si>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</si>
  <si>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</si>
  <si>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</si>
  <si>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</si>
  <si>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</si>
  <si>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</si>
  <si>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</si>
  <si>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</si>
  <si>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</si>
  <si>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</si>
  <si>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</si>
  <si>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</si>
  <si>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</si>
  <si>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</si>
  <si>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</si>
  <si>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</si>
  <si>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</si>
  <si>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</si>
  <si>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</si>
  <si>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</si>
  <si>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</si>
  <si>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</si>
  <si>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</si>
  <si>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</si>
  <si>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</si>
  <si>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</si>
  <si>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</si>
  <si>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</si>
  <si>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</si>
  <si>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</si>
  <si>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</si>
  <si>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</si>
  <si>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</si>
  <si>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</si>
  <si>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</si>
  <si>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</si>
  <si>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</si>
  <si>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</si>
  <si>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</si>
  <si>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</si>
  <si>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</si>
  <si>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</si>
  <si>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</si>
  <si>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</si>
  <si>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</si>
  <si>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</si>
  <si>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</si>
  <si>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</si>
  <si>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</si>
  <si>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</si>
  <si>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</si>
  <si>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</si>
  <si>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</si>
  <si>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</si>
  <si>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</si>
  <si>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</si>
  <si>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</si>
  <si>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</si>
  <si>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</si>
  <si>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</si>
  <si>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</si>
  <si>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</si>
  <si>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</si>
  <si>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</si>
  <si>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</si>
  <si>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</si>
  <si>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</si>
  <si>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</si>
  <si>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</si>
  <si>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</si>
  <si>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</si>
  <si>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</si>
  <si>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</si>
  <si>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</si>
  <si>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</si>
  <si>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</si>
  <si>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</si>
  <si>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</si>
  <si>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</si>
  <si>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</si>
  <si>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</si>
  <si>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</si>
  <si>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</si>
  <si>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</si>
  <si>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</si>
  <si>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</si>
  <si>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</si>
  <si>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</si>
  <si>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</si>
  <si>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</si>
  <si>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</si>
  <si>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</si>
  <si>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</si>
  <si>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</si>
  <si>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</si>
  <si>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</si>
  <si>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</si>
  <si>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</si>
  <si>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</si>
  <si>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</si>
  <si>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</si>
  <si>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</si>
  <si>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</si>
  <si>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</si>
  <si>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</si>
  <si>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</si>
  <si>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</si>
  <si>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</si>
  <si>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</si>
  <si>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</si>
  <si>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</si>
  <si>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</si>
  <si>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</si>
  <si>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</si>
  <si>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</si>
  <si>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</si>
  <si>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</si>
  <si>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</si>
  <si>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</si>
  <si>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</si>
  <si>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</si>
  <si>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</si>
  <si>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</si>
  <si>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</si>
  <si>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</si>
  <si>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</si>
  <si>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</si>
  <si>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</si>
  <si>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</si>
  <si>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</si>
  <si>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</si>
  <si>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</si>
  <si>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</si>
  <si>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</si>
  <si>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</si>
  <si>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</si>
  <si>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</si>
  <si>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</si>
  <si>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</si>
  <si>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</si>
  <si>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</si>
  <si>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</si>
  <si>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</si>
  <si>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</si>
  <si>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</si>
  <si>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</si>
  <si>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</si>
  <si>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</si>
  <si>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</si>
  <si>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</si>
  <si>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</si>
  <si>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</si>
  <si>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</si>
  <si>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</si>
  <si>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</si>
  <si>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</si>
  <si>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</si>
  <si>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</si>
  <si>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</si>
  <si>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</si>
  <si>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</si>
  <si>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</si>
  <si>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</si>
  <si>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</si>
  <si>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</si>
  <si>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</si>
  <si>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</si>
  <si>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</si>
  <si>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</si>
  <si>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</si>
  <si>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</si>
  <si>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</si>
  <si>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</si>
  <si>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</si>
  <si>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</si>
  <si>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</si>
  <si>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</si>
  <si>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</si>
  <si>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</si>
  <si>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</si>
  <si>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</si>
  <si>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</si>
  <si>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</si>
  <si>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</si>
  <si>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</si>
  <si>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</si>
  <si>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</si>
  <si>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</si>
  <si>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</si>
  <si>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</si>
  <si>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</si>
  <si>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</si>
  <si>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</si>
  <si>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</si>
  <si>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</si>
  <si>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</si>
  <si>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</si>
  <si>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</si>
  <si>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</si>
  <si>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</si>
  <si>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</si>
  <si>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</si>
  <si>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</si>
  <si>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</si>
  <si>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</si>
  <si>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</si>
  <si>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</si>
  <si>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</si>
  <si>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</si>
  <si>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</si>
  <si>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</si>
  <si>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</si>
  <si>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</si>
  <si>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</si>
  <si>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</si>
  <si>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</si>
  <si>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</si>
  <si>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</si>
  <si>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</si>
  <si>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</si>
  <si>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</si>
  <si>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</si>
  <si>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</si>
  <si>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</si>
  <si>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</si>
  <si>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</si>
  <si>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</si>
  <si>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</si>
  <si>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</si>
  <si>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</si>
  <si>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</si>
  <si>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</si>
  <si>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</si>
  <si>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</si>
  <si>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</si>
  <si>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</si>
  <si>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</si>
  <si>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</si>
  <si>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</si>
  <si>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</si>
  <si>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</si>
  <si>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</si>
  <si>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</si>
  <si>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</si>
  <si>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</si>
  <si>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</si>
  <si>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</si>
  <si>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</si>
  <si>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</si>
  <si>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</si>
  <si>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</si>
  <si>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</si>
  <si>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</si>
  <si>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</si>
  <si>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</si>
  <si>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</si>
  <si>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</si>
  <si>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</si>
  <si>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</si>
  <si>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</si>
  <si>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</si>
  <si>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</si>
  <si>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</si>
  <si>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</si>
  <si>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</si>
  <si>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</si>
  <si>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</si>
  <si>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</si>
  <si>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</si>
  <si>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</si>
  <si>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</si>
  <si>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</si>
  <si>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</si>
  <si>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</si>
  <si>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</si>
  <si>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</si>
  <si>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</si>
  <si>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</si>
  <si>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</si>
  <si>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</si>
  <si>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</si>
  <si>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</si>
  <si>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</si>
  <si>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</si>
  <si>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</si>
  <si>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</si>
  <si>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</si>
  <si>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</si>
  <si>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</si>
  <si>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</si>
  <si>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</si>
  <si>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</si>
  <si>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</si>
  <si>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</si>
  <si>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</si>
  <si>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</si>
  <si>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</si>
  <si>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</si>
  <si>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</si>
  <si>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</si>
  <si>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</si>
  <si>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</si>
  <si>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</si>
  <si>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</si>
  <si>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</si>
  <si>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</si>
  <si>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</si>
  <si>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</si>
  <si>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</si>
  <si>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</si>
  <si>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</si>
  <si>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</si>
  <si>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</si>
  <si>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</si>
  <si>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</si>
  <si>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</si>
  <si>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</si>
  <si>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</si>
  <si>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</si>
  <si>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</si>
  <si>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</si>
  <si>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</si>
  <si>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</si>
  <si>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</si>
  <si>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</si>
  <si>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</si>
  <si>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</si>
  <si>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</si>
  <si>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</si>
  <si>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</si>
  <si>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</si>
  <si>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</si>
  <si>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</si>
  <si>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</si>
  <si>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</si>
  <si>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</si>
  <si>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</si>
  <si>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</si>
  <si>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</si>
  <si>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</si>
  <si>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</si>
  <si>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</si>
  <si>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</si>
  <si>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</si>
  <si>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</si>
  <si>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</si>
  <si>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</si>
  <si>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</si>
  <si>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</si>
  <si>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</si>
  <si>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</si>
  <si>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</si>
  <si>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</si>
  <si>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</si>
  <si>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</si>
  <si>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</si>
  <si>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</si>
  <si>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</si>
  <si>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</si>
  <si>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</si>
  <si>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</si>
  <si>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</si>
  <si>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</si>
  <si>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</si>
  <si>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</si>
  <si>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</si>
  <si>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</si>
  <si>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</si>
  <si>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</si>
  <si>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</si>
  <si>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</si>
  <si>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</si>
  <si>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</si>
  <si>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</si>
  <si>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</si>
  <si>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</si>
  <si>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</si>
  <si>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</si>
  <si>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</si>
  <si>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</si>
  <si>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</si>
  <si>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</si>
  <si>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</si>
  <si>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</si>
  <si>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</si>
  <si>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</si>
  <si>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</si>
  <si>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</si>
  <si>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</si>
  <si>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</si>
  <si>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</si>
  <si>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</si>
  <si>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</si>
  <si>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</si>
  <si>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</si>
  <si>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</si>
  <si>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</si>
  <si>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</si>
  <si>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</si>
  <si>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</si>
  <si>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</si>
  <si>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</si>
  <si>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</si>
  <si>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</si>
  <si>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</si>
  <si>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</si>
  <si>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</si>
  <si>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</si>
  <si>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</si>
  <si>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</si>
  <si>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</si>
  <si>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</si>
  <si>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</si>
  <si>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</si>
  <si>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</si>
  <si>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</si>
  <si>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</si>
  <si>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</si>
  <si>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</si>
  <si>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</si>
  <si>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</si>
  <si>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</si>
  <si>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</si>
  <si>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</si>
  <si>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</si>
  <si>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</si>
  <si>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</si>
  <si>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</si>
  <si>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</si>
  <si>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</si>
  <si>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</si>
  <si>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</si>
  <si>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</si>
  <si>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</si>
  <si>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</si>
  <si>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</si>
  <si>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</si>
  <si>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</si>
  <si>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</si>
  <si>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</si>
  <si>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</si>
  <si>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</si>
  <si>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</si>
  <si>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</si>
  <si>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</si>
  <si>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</si>
  <si>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</si>
  <si>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</si>
  <si>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</si>
  <si>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</si>
  <si>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</si>
  <si>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</si>
  <si>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</si>
  <si>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</si>
  <si>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</si>
  <si>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</si>
  <si>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</si>
  <si>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</si>
  <si>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</si>
  <si>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</si>
  <si>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</si>
  <si>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</si>
  <si>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</si>
  <si>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</si>
  <si>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</si>
  <si>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</si>
  <si>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</si>
  <si>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</si>
  <si>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</si>
  <si>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</si>
  <si>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</si>
  <si>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</si>
  <si>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</si>
  <si>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</si>
  <si>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</si>
  <si>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</si>
  <si>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</si>
  <si>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</si>
  <si>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</si>
  <si>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</si>
  <si>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</si>
  <si>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</si>
  <si>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</si>
  <si>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</si>
  <si>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</si>
  <si>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</si>
  <si>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</si>
  <si>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</si>
  <si>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</si>
  <si>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</si>
  <si>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</si>
  <si>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</si>
  <si>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</si>
  <si>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</si>
  <si>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</si>
  <si>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</si>
  <si>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</si>
  <si>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</si>
  <si>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</si>
  <si>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</si>
  <si>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</si>
  <si>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</si>
  <si>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</si>
  <si>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</si>
  <si>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</si>
  <si>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</si>
  <si>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</si>
  <si>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</si>
  <si>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</si>
  <si>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</si>
  <si>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</si>
  <si>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</si>
  <si>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</si>
  <si>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</si>
  <si>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</si>
  <si>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</si>
  <si>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</si>
  <si>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</si>
  <si>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</si>
  <si>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</si>
  <si>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</si>
  <si>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</si>
  <si>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</si>
  <si>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</si>
  <si>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</si>
  <si>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</si>
  <si>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</si>
  <si>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</si>
  <si>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</si>
  <si>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</si>
  <si>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</si>
  <si>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</si>
  <si>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</si>
  <si>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</si>
  <si>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</si>
  <si>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</si>
  <si>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</si>
  <si>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</si>
  <si>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</si>
  <si>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</si>
  <si>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</si>
  <si>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</si>
  <si>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</si>
  <si>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</si>
  <si>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</si>
  <si>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</si>
  <si>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</si>
  <si>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</si>
  <si>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</si>
  <si>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</si>
  <si>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</si>
  <si>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</si>
  <si>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</si>
  <si>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</si>
  <si>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</si>
  <si>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</si>
  <si>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</si>
  <si>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</si>
  <si>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</si>
  <si>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</si>
  <si>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</si>
  <si>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</si>
  <si>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</si>
  <si>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</si>
  <si>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</si>
  <si>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</si>
  <si>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</si>
  <si>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</si>
  <si>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</si>
  <si>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</si>
  <si>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</si>
  <si>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</si>
  <si>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</si>
  <si>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</si>
  <si>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</si>
  <si>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</si>
  <si>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</si>
  <si>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</si>
  <si>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</si>
  <si>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</si>
  <si>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</si>
  <si>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</si>
  <si>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</si>
  <si>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</si>
  <si>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</si>
  <si>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</si>
  <si>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</si>
  <si>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</si>
  <si>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</si>
  <si>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</si>
  <si>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</si>
  <si>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</si>
  <si>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</si>
  <si>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</si>
  <si>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</si>
  <si>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</si>
  <si>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</si>
  <si>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</si>
  <si>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</si>
  <si>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</si>
  <si>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</si>
  <si>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</si>
  <si>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</si>
  <si>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</si>
  <si>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</si>
  <si>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</si>
  <si>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</si>
  <si>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</si>
  <si>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</si>
  <si>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</si>
  <si>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</si>
  <si>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</si>
  <si>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</si>
  <si>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</si>
  <si>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</si>
  <si>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</si>
  <si>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</si>
  <si>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</si>
  <si>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</si>
  <si>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</si>
  <si>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</si>
  <si>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</si>
  <si>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</si>
  <si>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</si>
  <si>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</si>
  <si>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</si>
  <si>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</si>
  <si>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</si>
  <si>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</si>
  <si>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</si>
  <si>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</si>
  <si>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</si>
  <si>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</si>
  <si>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</si>
  <si>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</si>
  <si>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</si>
  <si>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</si>
  <si>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</si>
  <si>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</si>
  <si>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</si>
  <si>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</si>
  <si>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</si>
  <si>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</si>
  <si>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</si>
  <si>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</si>
  <si>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</si>
  <si>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</si>
  <si>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</si>
  <si>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</si>
  <si>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</si>
  <si>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</si>
  <si>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</si>
  <si>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</si>
  <si>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</si>
  <si>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</si>
  <si>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</si>
  <si>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</si>
  <si>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</si>
  <si>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</si>
  <si>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</si>
  <si>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</si>
  <si>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</si>
  <si>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</si>
  <si>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</si>
  <si>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</si>
  <si>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</si>
  <si>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</si>
  <si>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</si>
  <si>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</si>
  <si>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</si>
  <si>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</si>
  <si>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</si>
  <si>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</si>
  <si>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</si>
  <si>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</si>
  <si>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</si>
  <si>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</si>
  <si>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</si>
  <si>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</si>
  <si>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</si>
  <si>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</si>
  <si>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</si>
  <si>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</si>
  <si>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</si>
  <si>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</si>
  <si>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</si>
  <si>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</si>
  <si>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</si>
  <si>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</si>
  <si>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</si>
  <si>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</si>
  <si>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</si>
  <si>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</si>
  <si>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</si>
  <si>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</si>
  <si>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</si>
  <si>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</si>
  <si>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</si>
  <si>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</si>
  <si>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</si>
  <si>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</si>
  <si>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</si>
  <si>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</si>
  <si>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</si>
  <si>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</si>
  <si>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</si>
  <si>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</si>
  <si>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</si>
  <si>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</si>
  <si>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</si>
  <si>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</si>
  <si>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</si>
  <si>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</si>
  <si>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</si>
  <si>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</si>
  <si>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</si>
  <si>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</si>
  <si>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</si>
  <si>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</si>
  <si>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</si>
  <si>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</si>
  <si>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</si>
  <si>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</si>
  <si>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</si>
  <si>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</si>
  <si>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</si>
  <si>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</si>
  <si>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</si>
  <si>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</si>
  <si>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</si>
  <si>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</si>
  <si>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</si>
  <si>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</si>
  <si>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</si>
  <si>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</si>
  <si>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</si>
  <si>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</si>
  <si>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</si>
  <si>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</si>
  <si>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</si>
  <si>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</si>
  <si>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</si>
  <si>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</si>
  <si>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</si>
  <si>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</si>
  <si>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</si>
  <si>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</si>
  <si>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</si>
  <si>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</si>
  <si>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</si>
  <si>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</si>
  <si>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</si>
  <si>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</si>
  <si>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</si>
  <si>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</si>
  <si>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</si>
  <si>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</si>
  <si>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</si>
  <si>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</si>
  <si>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</si>
  <si>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</si>
  <si>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</si>
  <si>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</si>
  <si>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</si>
  <si>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</si>
  <si>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</si>
  <si>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</si>
  <si>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</si>
  <si>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</si>
  <si>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</si>
  <si>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</si>
  <si>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</si>
  <si>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</si>
  <si>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</si>
  <si>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</si>
  <si>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</si>
  <si>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</si>
  <si>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</si>
  <si>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</si>
  <si>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</si>
  <si>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</si>
  <si>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</si>
  <si>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</si>
  <si>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</si>
  <si>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</si>
  <si>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</si>
  <si>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</si>
  <si>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</si>
  <si>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</si>
  <si>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</si>
  <si>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</si>
  <si>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</si>
  <si>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</si>
  <si>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</si>
  <si>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</si>
  <si>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</si>
  <si>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</si>
  <si>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</si>
  <si>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</si>
  <si>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</si>
  <si>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</si>
  <si>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</si>
  <si>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</si>
  <si>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</si>
  <si>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</si>
  <si>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</si>
  <si>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</si>
  <si>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</si>
  <si>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</si>
  <si>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</si>
  <si>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</si>
  <si>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</si>
  <si>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</si>
  <si>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</si>
  <si>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</si>
  <si>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</si>
  <si>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</si>
  <si>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</si>
  <si>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</si>
  <si>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</si>
  <si>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</si>
  <si>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</si>
  <si>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</si>
  <si>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</si>
  <si>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</si>
  <si>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</si>
  <si>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</si>
  <si>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</si>
  <si>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</si>
  <si>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</si>
  <si>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</si>
  <si>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</si>
  <si>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</si>
  <si>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</si>
  <si>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</si>
  <si>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</si>
  <si>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</si>
  <si>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</si>
  <si>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</si>
  <si>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</si>
  <si>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</si>
  <si>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</si>
  <si>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</si>
  <si>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</si>
  <si>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</si>
  <si>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</si>
  <si>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</si>
  <si>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</si>
  <si>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</si>
  <si>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</si>
  <si>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</si>
  <si>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</si>
  <si>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</si>
  <si>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</si>
  <si>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</si>
  <si>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</si>
  <si>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</si>
  <si>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</si>
  <si>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</si>
  <si>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</si>
  <si>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</si>
  <si>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</si>
  <si>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</si>
  <si>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</si>
  <si>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</si>
  <si>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</si>
  <si>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</si>
  <si>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</si>
  <si>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</si>
  <si>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</si>
  <si>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</si>
  <si>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</si>
  <si>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</si>
  <si>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</si>
  <si>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</si>
  <si>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</si>
  <si>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</si>
  <si>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</si>
  <si>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</si>
  <si>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</si>
  <si>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</si>
  <si>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</si>
  <si>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</si>
  <si>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</si>
  <si>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</si>
  <si>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</si>
  <si>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</si>
  <si>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</si>
  <si>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</si>
  <si>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</si>
  <si>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</si>
  <si>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</si>
  <si>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</si>
  <si>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</si>
  <si>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</si>
  <si>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</si>
  <si>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</si>
  <si>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</si>
  <si>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</si>
  <si>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</si>
  <si>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</si>
  <si>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</si>
  <si>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</si>
  <si>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</si>
  <si>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</si>
  <si>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</si>
  <si>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</si>
  <si>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</si>
  <si>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</si>
  <si>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</si>
  <si>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</si>
  <si>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</si>
  <si>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</si>
  <si>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</si>
  <si>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</si>
  <si>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</si>
  <si>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</si>
  <si>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</si>
  <si>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</si>
  <si>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</si>
  <si>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</si>
  <si>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</si>
  <si>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</si>
  <si>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</si>
  <si>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</si>
  <si>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</si>
  <si>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</si>
  <si>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</si>
  <si>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</si>
  <si>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</si>
  <si>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</si>
  <si>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</si>
  <si>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</si>
  <si>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</si>
  <si>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</si>
  <si>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</si>
  <si>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</si>
  <si>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</si>
  <si>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</si>
  <si>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</si>
  <si>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</si>
  <si>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</si>
  <si>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</si>
  <si>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</si>
  <si>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</si>
  <si>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</si>
  <si>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</si>
  <si>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</si>
  <si>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</si>
  <si>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</si>
  <si>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</si>
  <si>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</si>
  <si>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</si>
  <si>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</si>
  <si>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</si>
  <si>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</si>
  <si>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</si>
  <si>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</si>
  <si>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</si>
  <si>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</si>
  <si>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</si>
  <si>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</si>
  <si>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</si>
  <si>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</si>
  <si>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</si>
  <si>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</si>
  <si>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</si>
  <si>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</si>
  <si>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</si>
  <si>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</si>
  <si>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</si>
  <si>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</si>
  <si>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</si>
  <si>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</si>
  <si>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</si>
  <si>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</si>
  <si>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</si>
  <si>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</si>
  <si>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</si>
  <si>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</si>
  <si>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</si>
  <si>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</si>
  <si>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</si>
  <si>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</si>
  <si>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</si>
  <si>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</si>
  <si>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</si>
  <si>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</si>
  <si>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</si>
  <si>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</si>
  <si>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</si>
  <si>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</si>
  <si>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</si>
  <si>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</si>
  <si>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</si>
  <si>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</si>
  <si>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</si>
  <si>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</si>
  <si>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</si>
  <si>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</si>
  <si>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</si>
  <si>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</si>
  <si>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</si>
  <si>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</si>
  <si>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</si>
  <si>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</si>
  <si>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</si>
  <si>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</si>
  <si>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</si>
  <si>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</si>
  <si>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</si>
  <si>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</si>
  <si>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</si>
  <si>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</si>
  <si>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</si>
  <si>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</si>
  <si>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</si>
  <si>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</si>
  <si>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</si>
  <si>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</si>
  <si>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</si>
  <si>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</si>
  <si>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</si>
  <si>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</si>
  <si>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</si>
  <si>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</si>
  <si>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</si>
  <si>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</si>
  <si>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</si>
  <si>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</si>
  <si>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</si>
  <si>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</si>
  <si>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</si>
  <si>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</si>
  <si>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</si>
  <si>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</si>
  <si>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</si>
  <si>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</si>
  <si>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</si>
  <si>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</si>
  <si>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</si>
  <si>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</si>
  <si>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</si>
  <si>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</si>
  <si>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</si>
  <si>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</si>
  <si>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</si>
  <si>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</si>
  <si>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</si>
  <si>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</si>
  <si>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</si>
  <si>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</si>
  <si>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</si>
  <si>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</si>
  <si>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</si>
  <si>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</si>
  <si>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</si>
  <si>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</si>
  <si>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</si>
  <si>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</si>
  <si>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</si>
  <si>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</si>
  <si>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</si>
  <si>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</si>
  <si>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</si>
  <si>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</si>
  <si>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</si>
  <si>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</si>
  <si>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</si>
  <si>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</si>
  <si>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</si>
  <si>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</si>
  <si>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</si>
  <si>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</si>
  <si>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</si>
  <si>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</si>
  <si>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</si>
  <si>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</si>
  <si>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</si>
  <si>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</si>
  <si>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</si>
  <si>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</si>
  <si>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</si>
  <si>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</si>
  <si>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</si>
  <si>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</si>
  <si>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</si>
  <si>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</si>
  <si>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</si>
  <si>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</si>
  <si>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</si>
  <si>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</si>
  <si>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</si>
  <si>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</si>
  <si>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</si>
  <si>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</si>
  <si>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</si>
  <si>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</si>
  <si>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</si>
  <si>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</si>
  <si>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</si>
  <si>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</si>
  <si>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</si>
  <si>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</si>
  <si>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</si>
  <si>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</si>
  <si>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</si>
  <si>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</si>
  <si>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</si>
  <si>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</si>
  <si>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</si>
  <si>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</si>
  <si>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</si>
  <si>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</si>
  <si>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</si>
  <si>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</si>
  <si>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</si>
  <si>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</si>
  <si>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</si>
  <si>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</si>
  <si>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</si>
  <si>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</si>
  <si>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</si>
  <si>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</si>
  <si>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</si>
  <si>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</si>
  <si>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</si>
  <si>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</si>
  <si>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</si>
  <si>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</si>
  <si>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</si>
  <si>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</si>
  <si>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</si>
  <si>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</si>
  <si>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</si>
  <si>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</si>
  <si>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</si>
  <si>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</si>
  <si>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</si>
  <si>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</si>
  <si>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</si>
  <si>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</si>
  <si>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</si>
  <si>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</si>
  <si>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</si>
  <si>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</si>
  <si>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</si>
  <si>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</si>
  <si>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</si>
  <si>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</si>
  <si>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</si>
  <si>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</si>
  <si>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</si>
  <si>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</si>
  <si>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</si>
  <si>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</si>
  <si>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</si>
  <si>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</si>
  <si>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</si>
  <si>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</si>
  <si>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</si>
  <si>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</si>
  <si>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</si>
  <si>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</si>
  <si>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</si>
  <si>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</si>
  <si>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</si>
  <si>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</si>
  <si>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</si>
  <si>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</si>
  <si>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</si>
  <si>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</si>
  <si>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</si>
  <si>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</si>
  <si>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</si>
  <si>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</si>
  <si>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</si>
  <si>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</si>
  <si>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</si>
  <si>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</si>
  <si>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</si>
  <si>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</si>
  <si>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</si>
  <si>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</si>
  <si>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</si>
  <si>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</si>
  <si>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</si>
  <si>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</si>
  <si>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</si>
  <si>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</si>
  <si>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</si>
  <si>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</si>
  <si>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</si>
  <si>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</si>
  <si>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</si>
  <si>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</si>
  <si>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</si>
  <si>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</si>
  <si>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</si>
  <si>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</si>
  <si>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</si>
  <si>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</si>
  <si>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</si>
  <si>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</si>
  <si>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</si>
  <si>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</si>
  <si>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</si>
  <si>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</si>
  <si>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</si>
  <si>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</si>
  <si>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</si>
  <si>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</si>
  <si>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</si>
  <si>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</si>
  <si>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</si>
  <si>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</si>
  <si>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</si>
  <si>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</si>
  <si>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</si>
  <si>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</si>
  <si>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</si>
  <si>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</si>
  <si>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</si>
  <si>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</si>
  <si>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</si>
  <si>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</si>
  <si>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</si>
  <si>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</si>
  <si>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</si>
  <si>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</si>
  <si>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</si>
  <si>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</si>
  <si>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</si>
  <si>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</si>
  <si>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</si>
  <si>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</si>
  <si>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</si>
  <si>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</si>
  <si>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</si>
  <si>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</si>
  <si>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</si>
  <si>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</si>
  <si>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</si>
  <si>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</si>
  <si>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</si>
  <si>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</si>
  <si>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</si>
  <si>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</si>
  <si>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</si>
  <si>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</si>
  <si>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</si>
  <si>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</si>
  <si>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</si>
  <si>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</si>
  <si>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</si>
  <si>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</si>
  <si>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</si>
  <si>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</si>
  <si>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</si>
  <si>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</si>
  <si>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</si>
  <si>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</si>
  <si>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</si>
  <si>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</si>
  <si>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</si>
  <si>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</si>
  <si>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</si>
  <si>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</si>
  <si>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</si>
  <si>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</si>
  <si>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</si>
  <si>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</si>
  <si>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</si>
  <si>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</si>
  <si>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</si>
  <si>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</si>
  <si>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</si>
  <si>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</si>
  <si>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</si>
  <si>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</si>
  <si>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</si>
  <si>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</si>
  <si>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</si>
  <si>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</si>
  <si>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</si>
  <si>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</si>
  <si>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</si>
  <si>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</si>
  <si>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</si>
  <si>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</si>
  <si>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</si>
  <si>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</si>
  <si>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</si>
  <si>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</si>
  <si>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</si>
  <si>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</si>
  <si>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</si>
  <si>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</si>
  <si>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</si>
  <si>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</si>
  <si>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</si>
  <si>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</si>
  <si>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</si>
  <si>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</si>
  <si>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</si>
  <si>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</si>
  <si>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</si>
  <si>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</si>
  <si>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</si>
  <si>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</si>
  <si>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</si>
  <si>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</si>
  <si>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</si>
  <si>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</si>
  <si>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</si>
  <si>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</si>
  <si>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</si>
  <si>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</si>
  <si>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</si>
  <si>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</si>
  <si>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</si>
  <si>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</si>
  <si>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</si>
  <si>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</si>
  <si>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</si>
  <si>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</si>
  <si>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</si>
  <si>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</si>
  <si>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</si>
  <si>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</si>
  <si>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</si>
  <si>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</si>
  <si>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</si>
  <si>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</si>
  <si>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</si>
  <si>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</si>
  <si>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</si>
  <si>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</si>
  <si>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</si>
  <si>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</si>
  <si>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</si>
  <si>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</si>
  <si>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</si>
  <si>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</si>
  <si>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</si>
  <si>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</si>
  <si>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</si>
  <si>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</si>
  <si>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</si>
  <si>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</si>
  <si>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</si>
  <si>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</si>
  <si>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</si>
  <si>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</si>
  <si>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</si>
  <si>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</si>
  <si>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</si>
  <si>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</si>
  <si>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</si>
  <si>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</si>
  <si>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</si>
  <si>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</si>
  <si>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</si>
  <si>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</si>
  <si>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</si>
  <si>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</si>
  <si>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</si>
  <si>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</si>
  <si>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</si>
  <si>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</si>
  <si>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</si>
  <si>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</si>
  <si>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</si>
  <si>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</si>
  <si>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</si>
  <si>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</si>
  <si>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</si>
  <si>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</si>
  <si>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</si>
  <si>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</si>
  <si>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</si>
  <si>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</si>
  <si>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</si>
  <si>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</si>
  <si>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</si>
  <si>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</si>
  <si>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</si>
  <si>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</si>
  <si>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</si>
  <si>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</si>
  <si>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</si>
  <si>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</si>
  <si>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</si>
  <si>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</si>
  <si>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</si>
  <si>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</si>
  <si>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</si>
  <si>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</si>
  <si>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</si>
  <si>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</si>
  <si>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</si>
  <si>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</si>
  <si>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</si>
  <si>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</si>
  <si>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</si>
  <si>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</si>
  <si>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</si>
  <si>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</si>
  <si>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</si>
  <si>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</si>
  <si>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</si>
  <si>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</si>
  <si>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</si>
  <si>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</si>
  <si>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</si>
  <si>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</si>
  <si>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</si>
  <si>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</si>
  <si>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</si>
  <si>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</si>
  <si>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</si>
  <si>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</si>
  <si>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</si>
  <si>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</si>
  <si>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</si>
  <si>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</si>
  <si>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</si>
  <si>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</si>
  <si>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</si>
  <si>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</si>
  <si>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</si>
  <si>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</si>
  <si>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</si>
  <si>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</si>
  <si>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</si>
  <si>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</si>
  <si>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</si>
  <si>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</si>
  <si>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</si>
  <si>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</si>
  <si>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</si>
  <si>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</si>
  <si>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</si>
  <si>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</si>
  <si>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</si>
  <si>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</si>
  <si>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</si>
  <si>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</si>
  <si>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</si>
  <si>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</si>
  <si>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</si>
  <si>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</si>
  <si>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</si>
  <si>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</si>
  <si>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</si>
  <si>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</si>
  <si>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</si>
  <si>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</si>
  <si>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</si>
  <si>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</si>
  <si>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</si>
  <si>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</si>
  <si>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</si>
  <si>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</si>
  <si>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</si>
  <si>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</si>
  <si>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</si>
  <si>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</si>
  <si>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</si>
  <si>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</si>
  <si>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</si>
  <si>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</si>
  <si>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</si>
  <si>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</si>
  <si>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</si>
  <si>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</si>
  <si>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</si>
  <si>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</si>
  <si>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</si>
  <si>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</si>
  <si>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</si>
  <si>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</si>
  <si>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</si>
  <si>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</si>
  <si>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</si>
  <si>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</si>
  <si>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</si>
  <si>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</si>
  <si>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</si>
  <si>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</si>
  <si>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</si>
  <si>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</si>
  <si>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</si>
  <si>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</si>
  <si>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</si>
  <si>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</si>
  <si>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</si>
  <si>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</si>
  <si>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</si>
  <si>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</si>
  <si>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</si>
  <si>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</si>
  <si>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</si>
  <si>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</si>
  <si>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</si>
  <si>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</si>
  <si>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</si>
  <si>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</si>
  <si>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</si>
  <si>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</si>
  <si>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</si>
  <si>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</si>
  <si>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</si>
  <si>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</si>
  <si>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</si>
  <si>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</si>
  <si>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</si>
  <si>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</si>
  <si>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</si>
  <si>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</si>
  <si>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</si>
  <si>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</si>
  <si>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</si>
  <si>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</si>
  <si>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</si>
  <si>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</si>
  <si>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</si>
  <si>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</si>
  <si>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</si>
  <si>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</si>
  <si>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</si>
  <si>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</si>
  <si>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</si>
  <si>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</si>
  <si>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</si>
  <si>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</si>
  <si>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</si>
  <si>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</si>
  <si>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</si>
  <si>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</si>
  <si>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</si>
  <si>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</si>
  <si>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</si>
  <si>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</si>
  <si>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</si>
  <si>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</si>
  <si>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</si>
  <si>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</si>
  <si>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</si>
  <si>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</si>
  <si>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</si>
  <si>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</si>
  <si>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</si>
  <si>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</si>
  <si>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</si>
  <si>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</si>
  <si>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</si>
  <si>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</si>
  <si>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</si>
  <si>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</si>
  <si>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</si>
  <si>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</si>
  <si>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</si>
  <si>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</si>
  <si>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</si>
  <si>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</si>
  <si>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</si>
  <si>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</si>
  <si>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</si>
  <si>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</si>
  <si>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</si>
  <si>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</si>
  <si>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</si>
  <si>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</si>
  <si>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</si>
  <si>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</si>
  <si>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</si>
  <si>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</si>
  <si>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</si>
  <si>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</si>
  <si>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</si>
  <si>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</si>
  <si>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</si>
  <si>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</si>
  <si>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</si>
  <si>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</si>
  <si>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</si>
  <si>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</si>
  <si>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</si>
  <si>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</si>
  <si>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</si>
  <si>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</si>
  <si>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</si>
  <si>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</si>
  <si>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</si>
  <si>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</si>
  <si>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</si>
  <si>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</si>
  <si>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</si>
  <si>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</si>
  <si>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</si>
  <si>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</si>
  <si>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</si>
  <si>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</si>
  <si>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</si>
  <si>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</si>
  <si>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</si>
  <si>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</si>
  <si>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</si>
  <si>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</si>
  <si>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</si>
  <si>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</si>
  <si>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</si>
  <si>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</si>
  <si>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</si>
  <si>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</si>
  <si>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</si>
  <si>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</si>
  <si>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</si>
  <si>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</si>
  <si>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</si>
  <si>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</si>
  <si>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</si>
  <si>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</si>
  <si>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</si>
  <si>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</si>
  <si>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</si>
  <si>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</si>
  <si>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</si>
  <si>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</si>
  <si>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</si>
  <si>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</si>
  <si>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</si>
  <si>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</si>
  <si>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</si>
  <si>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</si>
  <si>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</si>
  <si>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</si>
  <si>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</si>
  <si>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</si>
  <si>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</si>
  <si>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</si>
  <si>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</si>
  <si>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</si>
  <si>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</si>
  <si>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</si>
  <si>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</si>
  <si>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</si>
  <si>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</si>
  <si>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</si>
  <si>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</si>
  <si>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</si>
  <si>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</si>
  <si>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</si>
  <si>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</si>
  <si>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</si>
  <si>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</si>
  <si>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</si>
  <si>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</si>
  <si>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</si>
  <si>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</si>
  <si>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</si>
  <si>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</si>
  <si>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</si>
  <si>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</si>
  <si>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</si>
  <si>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</si>
  <si>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</si>
  <si>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</si>
  <si>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</si>
  <si>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</si>
  <si>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</si>
  <si>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</si>
  <si>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</si>
  <si>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</si>
  <si>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</si>
  <si>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</si>
  <si>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</si>
  <si>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</si>
  <si>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</si>
  <si>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</si>
  <si>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</si>
  <si>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</si>
  <si>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</si>
  <si>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</si>
  <si>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</si>
  <si>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</si>
  <si>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</si>
  <si>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</si>
  <si>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</si>
  <si>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</si>
  <si>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</si>
  <si>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</si>
  <si>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</si>
  <si>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</si>
  <si>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</si>
  <si>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</si>
  <si>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</si>
  <si>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</si>
  <si>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</si>
  <si>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</si>
  <si>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</si>
  <si>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</si>
  <si>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</si>
  <si>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</si>
  <si>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</si>
  <si>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</si>
  <si>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</si>
  <si>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</si>
  <si>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</si>
  <si>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</si>
  <si>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</si>
  <si>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</si>
  <si>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</si>
  <si>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</si>
  <si>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</si>
  <si>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</si>
  <si>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</si>
  <si>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</si>
  <si>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</si>
  <si>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</si>
  <si>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</si>
  <si>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</si>
  <si>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</si>
  <si>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</si>
  <si>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</si>
  <si>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</si>
  <si>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</si>
  <si>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</si>
  <si>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</si>
  <si>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</si>
  <si>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</si>
  <si>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</si>
  <si>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</si>
  <si>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</si>
  <si>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</si>
  <si>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</si>
  <si>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</si>
  <si>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</si>
  <si>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</si>
  <si>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</si>
  <si>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</si>
  <si>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</si>
  <si>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</si>
  <si>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</si>
  <si>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</si>
  <si>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</si>
  <si>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</si>
  <si>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</si>
  <si>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</si>
  <si>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</si>
  <si>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</si>
  <si>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</si>
  <si>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</si>
  <si>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</si>
  <si>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</si>
  <si>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</si>
  <si>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</si>
  <si>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</si>
  <si>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</si>
  <si>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</si>
  <si>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</si>
  <si>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</si>
  <si>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</si>
  <si>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</si>
  <si>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</si>
  <si>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</si>
  <si>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</si>
  <si>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</si>
  <si>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</si>
  <si>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</si>
  <si>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</si>
  <si>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</si>
  <si>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</si>
  <si>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</si>
  <si>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</si>
  <si>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</si>
  <si>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</si>
  <si>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</si>
  <si>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</si>
  <si>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</si>
  <si>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</si>
  <si>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</si>
  <si>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</si>
  <si>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</si>
  <si>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</si>
  <si>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</si>
  <si>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</si>
  <si>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</si>
  <si>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</si>
  <si>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</si>
  <si>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</si>
  <si>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</si>
  <si>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</si>
  <si>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</si>
  <si>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</si>
  <si>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</si>
  <si>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</si>
  <si>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</si>
  <si>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</si>
  <si>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</si>
  <si>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</si>
  <si>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</si>
  <si>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</si>
  <si>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</si>
  <si>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</si>
  <si>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</si>
  <si>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</si>
  <si>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</si>
  <si>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</si>
  <si>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</si>
  <si>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</si>
  <si>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</si>
  <si>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</si>
  <si>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</si>
  <si>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</si>
  <si>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</si>
  <si>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</si>
  <si>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</si>
  <si>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</si>
  <si>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</si>
  <si>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</si>
  <si>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</si>
  <si>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</si>
  <si>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</si>
  <si>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</si>
  <si>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</si>
  <si>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</si>
  <si>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</si>
  <si>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</si>
  <si>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</si>
  <si>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</si>
  <si>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</si>
  <si>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</si>
  <si>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</si>
  <si>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</si>
  <si>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</si>
  <si>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</si>
  <si>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</si>
  <si>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</si>
  <si>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</si>
  <si>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</si>
  <si>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</si>
  <si>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</si>
  <si>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</si>
  <si>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</si>
  <si>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</si>
  <si>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</si>
  <si>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</si>
  <si>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</si>
  <si>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</si>
  <si>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</si>
  <si>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</si>
  <si>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</si>
  <si>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</si>
  <si>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</si>
  <si>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</si>
  <si>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</si>
  <si>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</si>
  <si>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</si>
  <si>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</si>
  <si>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</si>
  <si>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</si>
  <si>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</si>
  <si>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</si>
  <si>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</si>
  <si>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</si>
  <si>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</si>
  <si>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</si>
  <si>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</si>
  <si>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</si>
  <si>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</si>
  <si>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</si>
  <si>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</si>
  <si>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</si>
  <si>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</si>
  <si>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</si>
  <si>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</si>
  <si>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</si>
  <si>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</si>
  <si>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</si>
  <si>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</si>
  <si>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</si>
  <si>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</si>
  <si>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</si>
  <si>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</si>
  <si>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</si>
  <si>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</si>
  <si>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</si>
  <si>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</si>
  <si>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</si>
  <si>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</si>
  <si>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</si>
  <si>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</si>
  <si>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</si>
  <si>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</si>
  <si>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</si>
  <si>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</si>
  <si>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</si>
  <si>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</si>
  <si>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</si>
  <si>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</si>
  <si>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</si>
  <si>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</si>
  <si>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</si>
  <si>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</si>
  <si>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</si>
  <si>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</si>
  <si>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</si>
  <si>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</si>
  <si>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</si>
  <si>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</si>
  <si>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</si>
  <si>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</si>
  <si>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</si>
  <si>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</si>
  <si>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</si>
  <si>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</si>
  <si>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</si>
  <si>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</si>
  <si>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</si>
  <si>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</si>
  <si>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</si>
  <si>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</si>
  <si>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</si>
  <si>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</si>
  <si>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</si>
  <si>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</si>
  <si>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</si>
  <si>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</si>
  <si>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</si>
  <si>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</si>
  <si>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</si>
  <si>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</si>
  <si>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</si>
  <si>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</si>
  <si>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</si>
  <si>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</si>
  <si>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</si>
  <si>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</si>
  <si>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</si>
  <si>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</si>
  <si>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</si>
  <si>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</si>
  <si>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</si>
  <si>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</si>
  <si>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</si>
  <si>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</si>
  <si>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</si>
  <si>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</si>
  <si>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</si>
  <si>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</si>
  <si>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</si>
  <si>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</si>
  <si>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</si>
  <si>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</si>
  <si>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</si>
  <si>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</si>
  <si>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</si>
  <si>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</si>
  <si>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</si>
  <si>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</si>
  <si>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</si>
  <si>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</si>
  <si>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</si>
  <si>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</si>
  <si>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</si>
  <si>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</si>
  <si>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</si>
  <si>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</si>
  <si>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</si>
  <si>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</si>
  <si>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</si>
  <si>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</si>
  <si>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</si>
  <si>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</si>
  <si>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</si>
  <si>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</si>
  <si>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</si>
  <si>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</si>
  <si>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</si>
  <si>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</si>
  <si>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</si>
  <si>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</si>
  <si>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</si>
  <si>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</si>
  <si>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</si>
  <si>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</si>
  <si>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</si>
  <si>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</si>
  <si>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</si>
  <si>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</si>
  <si>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</si>
  <si>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</si>
  <si>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</si>
  <si>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</si>
  <si>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</si>
  <si>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</si>
  <si>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</si>
  <si>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</si>
  <si>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</si>
  <si>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</si>
  <si>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</si>
  <si>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</si>
  <si>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</si>
  <si>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</si>
  <si>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</si>
  <si>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</si>
  <si>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</si>
  <si>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</si>
  <si>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</si>
  <si>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</si>
  <si>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</si>
  <si>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</si>
  <si>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</si>
  <si>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</si>
  <si>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</si>
  <si>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</si>
  <si>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</si>
  <si>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</si>
  <si>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</si>
  <si>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</si>
  <si>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</si>
  <si>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</si>
  <si>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</si>
  <si>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</si>
  <si>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</si>
  <si>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</si>
  <si>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</si>
  <si>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</si>
  <si>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</si>
  <si>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</si>
  <si>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</si>
  <si>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</si>
  <si>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</si>
  <si>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</si>
  <si>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</si>
  <si>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</si>
  <si>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</si>
  <si>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</si>
  <si>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</si>
  <si>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</si>
  <si>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</si>
  <si>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</si>
  <si>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</si>
  <si>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</si>
  <si>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</si>
  <si>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</si>
  <si>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</si>
  <si>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</si>
  <si>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</si>
  <si>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</si>
  <si>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</si>
  <si>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</si>
  <si>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</si>
  <si>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</si>
  <si>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</si>
  <si>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</si>
  <si>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</si>
  <si>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</si>
  <si>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</si>
  <si>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</si>
  <si>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</si>
  <si>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</si>
  <si>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</si>
  <si>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</si>
  <si>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</si>
  <si>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</si>
  <si>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</si>
  <si>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</si>
  <si>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</si>
  <si>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</si>
  <si>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</si>
  <si>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</si>
  <si>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</si>
  <si>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</si>
  <si>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</si>
  <si>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</si>
  <si>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</si>
  <si>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</si>
  <si>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</si>
  <si>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</si>
  <si>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</si>
  <si>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</si>
  <si>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</si>
  <si>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</si>
  <si>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</si>
  <si>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</si>
  <si>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</si>
  <si>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</si>
  <si>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</si>
  <si>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</si>
  <si>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</si>
  <si>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</si>
  <si>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</si>
  <si>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</si>
  <si>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</si>
  <si>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</si>
  <si>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</si>
  <si>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</si>
  <si>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</si>
  <si>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</si>
  <si>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</si>
  <si>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</si>
  <si>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</si>
  <si>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</si>
  <si>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</si>
  <si>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</si>
  <si>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</si>
  <si>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</si>
  <si>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</si>
  <si>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</si>
  <si>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</si>
  <si>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</si>
  <si>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</si>
  <si>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</si>
  <si>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</si>
  <si>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</si>
  <si>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</si>
  <si>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</si>
  <si>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</si>
  <si>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</si>
  <si>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</si>
  <si>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</si>
  <si>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</si>
  <si>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</si>
  <si>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</si>
  <si>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</si>
  <si>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</si>
  <si>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</si>
  <si>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</si>
  <si>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</si>
  <si>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</si>
  <si>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</si>
  <si>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</si>
  <si>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</si>
  <si>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</si>
  <si>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</si>
  <si>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</si>
  <si>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</si>
  <si>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</si>
  <si>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</si>
  <si>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</si>
  <si>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</si>
  <si>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</si>
  <si>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</si>
  <si>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</si>
  <si>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</si>
  <si>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</si>
  <si>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</si>
  <si>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</si>
  <si>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</si>
  <si>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</si>
  <si>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</si>
  <si>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</si>
  <si>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</si>
  <si>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</si>
  <si>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</si>
  <si>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</si>
  <si>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</si>
  <si>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</si>
  <si>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</si>
  <si>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</si>
  <si>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</si>
  <si>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</si>
  <si>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</si>
  <si>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</si>
  <si>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</si>
  <si>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</si>
  <si>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</si>
  <si>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</si>
  <si>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</si>
  <si>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</si>
  <si>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</si>
  <si>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</si>
  <si>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</si>
  <si>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</si>
  <si>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</si>
  <si>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</si>
  <si>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</si>
  <si>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</si>
  <si>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</si>
  <si>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</si>
  <si>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</si>
  <si>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</si>
  <si>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</si>
  <si>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</si>
  <si>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</si>
  <si>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</si>
  <si>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</si>
  <si>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</si>
  <si>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</si>
  <si>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</si>
  <si>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</si>
  <si>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</si>
  <si>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</si>
  <si>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</si>
  <si>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</si>
  <si>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</si>
  <si>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</si>
  <si>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</si>
  <si>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</si>
  <si>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</si>
  <si>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</si>
  <si>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</si>
  <si>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</si>
  <si>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</si>
  <si>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</si>
  <si>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</si>
  <si>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</si>
  <si>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</si>
  <si>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</si>
  <si>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</si>
  <si>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</si>
  <si>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</si>
  <si>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</si>
  <si>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</si>
  <si>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</si>
  <si>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</si>
  <si>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</si>
  <si>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</si>
  <si>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</si>
  <si>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</si>
  <si>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</si>
  <si>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</si>
  <si>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</si>
  <si>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</si>
  <si>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</si>
  <si>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</si>
  <si>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</si>
  <si>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</si>
  <si>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</si>
  <si>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</si>
  <si>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</si>
  <si>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</si>
  <si>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</si>
  <si>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</si>
  <si>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</si>
  <si>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</si>
  <si>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</si>
  <si>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</si>
  <si>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</si>
  <si>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</si>
  <si>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</si>
  <si>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</si>
  <si>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</si>
  <si>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</si>
  <si>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</si>
  <si>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</si>
  <si>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</si>
  <si>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</si>
  <si>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</si>
  <si>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</si>
  <si>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</si>
  <si>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</si>
  <si>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</si>
  <si>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</si>
  <si>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</si>
  <si>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</si>
  <si>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</si>
  <si>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</si>
  <si>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</si>
  <si>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</si>
  <si>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</si>
  <si>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</si>
  <si>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</si>
  <si>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</si>
  <si>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</si>
  <si>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</si>
  <si>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</si>
  <si>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</si>
  <si>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</si>
  <si>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</si>
  <si>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</si>
  <si>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</si>
  <si>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</si>
  <si>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</si>
  <si>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</si>
  <si>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</si>
  <si>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</si>
  <si>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</si>
  <si>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</si>
  <si>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</si>
  <si>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</si>
  <si>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</si>
  <si>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</si>
  <si>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</si>
  <si>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</si>
  <si>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</si>
  <si>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</si>
  <si>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</si>
  <si>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</si>
  <si>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</si>
  <si>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</si>
  <si>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</si>
  <si>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</si>
  <si>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</si>
  <si>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</si>
  <si>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</si>
  <si>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</si>
  <si>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</si>
  <si>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</si>
  <si>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</si>
  <si>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</si>
  <si>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</si>
  <si>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</si>
  <si>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</si>
  <si>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</si>
  <si>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</si>
  <si>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</si>
  <si>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</si>
  <si>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</si>
  <si>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</si>
  <si>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</si>
  <si>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</si>
  <si>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</si>
  <si>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</si>
  <si>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</si>
  <si>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</si>
  <si>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</si>
  <si>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</si>
  <si>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</si>
  <si>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</si>
  <si>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</si>
  <si>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</si>
  <si>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</si>
  <si>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</si>
  <si>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</si>
  <si>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</si>
  <si>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</si>
  <si>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</si>
  <si>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</si>
  <si>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</si>
  <si>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</si>
  <si>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</si>
  <si>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</si>
  <si>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</si>
  <si>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</si>
  <si>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</si>
  <si>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</si>
  <si>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</si>
  <si>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</si>
  <si>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</si>
  <si>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</si>
  <si>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</si>
  <si>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</si>
  <si>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</si>
  <si>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</si>
  <si>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</si>
  <si>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</si>
  <si>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</si>
  <si>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</si>
  <si>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</si>
  <si>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</si>
  <si>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</si>
  <si>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</si>
  <si>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</si>
  <si>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</si>
  <si>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</si>
  <si>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</si>
  <si>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</si>
  <si>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</si>
  <si>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</si>
  <si>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</si>
  <si>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</si>
  <si>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</si>
  <si>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</si>
  <si>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</si>
  <si>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</si>
  <si>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</si>
  <si>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</si>
  <si>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</si>
  <si>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</si>
  <si>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</si>
  <si>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</si>
  <si>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</si>
  <si>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</si>
  <si>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</si>
  <si>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</si>
  <si>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</si>
  <si>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</si>
  <si>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</si>
  <si>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</si>
  <si>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</si>
  <si>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</si>
  <si>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</si>
  <si>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</si>
  <si>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</si>
  <si>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</si>
  <si>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</si>
  <si>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</si>
  <si>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</si>
  <si>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</si>
  <si>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</si>
  <si>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</si>
  <si>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</si>
  <si>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</si>
  <si>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</si>
  <si>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</si>
  <si>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</si>
  <si>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</si>
  <si>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</si>
  <si>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</si>
  <si>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</si>
  <si>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</si>
  <si>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</si>
  <si>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</si>
  <si>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</si>
  <si>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</si>
  <si>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</si>
  <si>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</si>
  <si>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</si>
  <si>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</si>
  <si>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</si>
  <si>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</si>
  <si>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</si>
  <si>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</si>
  <si>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</si>
  <si>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</si>
  <si>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</si>
  <si>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</si>
  <si>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</si>
  <si>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</si>
  <si>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</si>
  <si>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</si>
  <si>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</si>
  <si>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</si>
  <si>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</si>
  <si>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</si>
  <si>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</si>
  <si>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</si>
  <si>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</si>
  <si>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</si>
  <si>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</si>
  <si>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</si>
  <si>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</si>
  <si>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</si>
  <si>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</si>
  <si>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</si>
  <si>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</si>
  <si>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</si>
  <si>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</si>
  <si>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</si>
  <si>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</si>
  <si>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</si>
  <si>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</si>
  <si>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</si>
  <si>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</si>
  <si>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</si>
  <si>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</si>
  <si>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</si>
  <si>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</si>
  <si>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</si>
  <si>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</si>
  <si>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</si>
  <si>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</si>
  <si>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</si>
  <si>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</si>
  <si>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</si>
  <si>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</si>
  <si>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</si>
  <si>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</si>
  <si>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</si>
  <si>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</si>
  <si>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</si>
  <si>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</si>
  <si>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</si>
  <si>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</si>
  <si>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</si>
  <si>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</si>
  <si>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</si>
  <si>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</si>
  <si>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</si>
  <si>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</si>
  <si>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</si>
  <si>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</si>
  <si>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</si>
  <si>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</si>
  <si>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</si>
  <si>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</si>
  <si>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</si>
  <si>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</si>
  <si>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</si>
  <si>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</si>
  <si>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</si>
  <si>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</si>
  <si>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</si>
  <si>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</si>
  <si>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</si>
  <si>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</si>
  <si>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</si>
  <si>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</si>
  <si>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</si>
  <si>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</si>
  <si>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</si>
  <si>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</si>
  <si>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</si>
  <si>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</si>
  <si>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</si>
  <si>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</si>
  <si>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</si>
  <si>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</si>
  <si>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</si>
  <si>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</si>
  <si>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</si>
  <si>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</si>
  <si>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</si>
  <si>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</si>
  <si>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</si>
  <si>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</si>
  <si>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</si>
  <si>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</si>
  <si>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</si>
  <si>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</si>
  <si>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</si>
  <si>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</si>
  <si>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</si>
  <si>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</si>
  <si>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</si>
  <si>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</si>
  <si>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</si>
  <si>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</si>
  <si>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</si>
  <si>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</si>
  <si>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</si>
  <si>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</si>
  <si>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</si>
  <si>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</si>
  <si>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</si>
  <si>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</si>
  <si>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</si>
  <si>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</si>
  <si>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</si>
  <si>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</si>
  <si>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</si>
  <si>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</si>
  <si>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</si>
  <si>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</si>
  <si>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</si>
  <si>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</si>
  <si>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</si>
  <si>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</si>
  <si>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</si>
  <si>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</si>
  <si>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</si>
  <si>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</si>
  <si>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</si>
  <si>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</si>
  <si>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</si>
  <si>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</si>
  <si>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</si>
  <si>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</si>
  <si>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</si>
  <si>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</si>
  <si>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</si>
  <si>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</si>
  <si>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</si>
  <si>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</si>
  <si>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</si>
  <si>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</si>
  <si>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</si>
  <si>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</si>
  <si>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</si>
  <si>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</si>
  <si>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</si>
  <si>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</si>
  <si>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</si>
  <si>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</si>
  <si>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</si>
  <si>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</si>
  <si>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</si>
  <si>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</si>
  <si>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</si>
  <si>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</si>
  <si>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</si>
  <si>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</si>
  <si>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</si>
  <si>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</si>
  <si>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</si>
  <si>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</si>
  <si>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</si>
  <si>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</si>
  <si>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</si>
  <si>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</si>
  <si>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</si>
  <si>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</si>
  <si>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</si>
  <si>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</si>
  <si>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</si>
  <si>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</si>
  <si>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</si>
  <si>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</si>
  <si>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</si>
  <si>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</si>
  <si>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</si>
  <si>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</si>
  <si>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</si>
  <si>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</si>
  <si>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</si>
  <si>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</si>
  <si>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</si>
  <si>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</si>
  <si>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</si>
  <si>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</si>
  <si>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</si>
  <si>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</si>
  <si>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</si>
  <si>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</si>
  <si>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</si>
  <si>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</si>
  <si>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</si>
  <si>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</si>
  <si>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</si>
  <si>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</si>
  <si>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</si>
  <si>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</si>
  <si>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</si>
  <si>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</si>
  <si>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</si>
  <si>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</si>
  <si>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</si>
  <si>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</si>
  <si>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</si>
  <si>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</si>
  <si>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</si>
  <si>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</si>
  <si>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</si>
  <si>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</si>
  <si>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</si>
  <si>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</si>
  <si>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</si>
  <si>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</si>
  <si>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</si>
  <si>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</si>
  <si>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</si>
  <si>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</si>
  <si>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</si>
  <si>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</si>
  <si>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</si>
  <si>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</si>
  <si>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</si>
  <si>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</si>
  <si>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</si>
  <si>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</si>
  <si>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</si>
  <si>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</si>
  <si>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</si>
  <si>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</si>
  <si>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</si>
  <si>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</si>
  <si>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</si>
  <si>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</si>
  <si>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</si>
  <si>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</si>
  <si>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</si>
  <si>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</si>
  <si>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</si>
  <si>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</si>
  <si>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</si>
  <si>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</si>
  <si>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</si>
  <si>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</si>
  <si>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</si>
  <si>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</si>
  <si>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</si>
  <si>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</si>
  <si>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</si>
  <si>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</si>
  <si>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</si>
  <si>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</si>
  <si>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</si>
  <si>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</si>
  <si>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</si>
  <si>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</si>
  <si>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</si>
  <si>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</si>
  <si>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</si>
  <si>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</si>
  <si>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</si>
  <si>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</si>
  <si>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</si>
  <si>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</si>
  <si>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</si>
  <si>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</si>
  <si>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</si>
  <si>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</si>
  <si>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</si>
  <si>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</si>
  <si>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</si>
  <si>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</si>
  <si>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</si>
  <si>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</si>
  <si>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</si>
  <si>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</si>
  <si>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</si>
  <si>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</si>
  <si>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</si>
  <si>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</si>
  <si>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</si>
  <si>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</si>
  <si>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</si>
  <si>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</si>
  <si>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</si>
  <si>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</si>
  <si>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</si>
  <si>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</si>
  <si>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</si>
  <si>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</si>
  <si>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</si>
  <si>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</si>
  <si>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</si>
  <si>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</si>
  <si>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</si>
  <si>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</si>
  <si>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</si>
  <si>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</si>
  <si>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</si>
  <si>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</si>
  <si>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</si>
  <si>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</si>
  <si>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</si>
  <si>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</si>
  <si>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</si>
  <si>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</si>
  <si>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</si>
  <si>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</si>
  <si>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</si>
  <si>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</si>
  <si>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</si>
  <si>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</si>
  <si>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</si>
  <si>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</si>
  <si>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</si>
  <si>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</si>
  <si>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</si>
  <si>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</si>
  <si>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</si>
  <si>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</si>
  <si>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</si>
  <si>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</si>
  <si>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</si>
  <si>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</si>
  <si>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</si>
  <si>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</si>
  <si>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</si>
  <si>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</si>
  <si>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</si>
  <si>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</si>
  <si>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</si>
  <si>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</si>
  <si>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</si>
  <si>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</si>
  <si>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</si>
  <si>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</si>
  <si>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</si>
  <si>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</si>
  <si>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</si>
  <si>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</si>
  <si>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</si>
  <si>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</si>
  <si>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</si>
  <si>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</si>
  <si>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</si>
  <si>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</si>
  <si>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</si>
  <si>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</si>
  <si>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</si>
  <si>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</si>
  <si>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</si>
  <si>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</si>
  <si>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</si>
  <si>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</si>
  <si>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</si>
  <si>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</si>
  <si>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</si>
  <si>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</si>
  <si>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</si>
  <si>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</si>
  <si>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</si>
  <si>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</si>
  <si>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</si>
  <si>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</si>
  <si>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</si>
  <si>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</si>
  <si>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</si>
  <si>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</si>
  <si>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</si>
  <si>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</si>
  <si>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</si>
  <si>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</si>
  <si>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</si>
  <si>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</si>
  <si>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</si>
  <si>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</si>
  <si>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</si>
  <si>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</si>
  <si>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</si>
  <si>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</si>
  <si>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</si>
  <si>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</si>
  <si>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</si>
  <si>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</si>
  <si>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</si>
  <si>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</si>
  <si>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</si>
  <si>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</si>
  <si>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</si>
  <si>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</si>
  <si>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</si>
  <si>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</si>
  <si>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</si>
  <si>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</si>
  <si>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</si>
  <si>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</si>
  <si>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</si>
  <si>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</si>
  <si>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</si>
  <si>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</si>
  <si>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</si>
  <si>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</si>
  <si>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</si>
  <si>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</si>
  <si>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</si>
  <si>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</si>
  <si>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</si>
  <si>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</si>
  <si>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</si>
  <si>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</si>
  <si>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</si>
  <si>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</si>
  <si>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</si>
  <si>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</si>
  <si>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</si>
  <si>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</si>
  <si>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</si>
  <si>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</si>
  <si>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</si>
  <si>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</si>
  <si>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</si>
  <si>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</si>
  <si>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</si>
  <si>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</si>
  <si>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</si>
  <si>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</si>
  <si>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</si>
  <si>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</si>
  <si>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</si>
  <si>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</si>
  <si>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</si>
  <si>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</si>
  <si>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</si>
  <si>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</si>
  <si>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</si>
  <si>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</si>
  <si>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</si>
  <si>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</si>
  <si>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</si>
  <si>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</si>
  <si>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</si>
  <si>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</si>
  <si>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</si>
  <si>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</si>
  <si>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</si>
  <si>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</si>
  <si>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</si>
  <si>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</si>
  <si>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</si>
  <si>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</si>
  <si>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</si>
  <si>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</si>
  <si>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</si>
  <si>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</si>
  <si>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</si>
  <si>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</si>
  <si>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</si>
  <si>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</si>
  <si>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</si>
  <si>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</si>
  <si>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</si>
  <si>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</si>
  <si>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</si>
  <si>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</si>
  <si>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</si>
  <si>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</si>
  <si>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</si>
  <si>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</si>
  <si>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</si>
  <si>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</si>
  <si>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</si>
  <si>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</si>
  <si>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</si>
  <si>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</si>
  <si>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</si>
  <si>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</si>
  <si>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</si>
  <si>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</si>
  <si>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</si>
  <si>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</si>
  <si>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</si>
  <si>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</si>
  <si>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</si>
  <si>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</si>
  <si>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</si>
  <si>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</si>
  <si>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</si>
  <si>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</si>
  <si>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</si>
  <si>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</si>
  <si>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</si>
  <si>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</si>
  <si>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</si>
  <si>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</si>
  <si>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</si>
  <si>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</si>
  <si>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</si>
  <si>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</si>
  <si>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</si>
  <si>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</si>
  <si>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</si>
  <si>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</si>
  <si>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</si>
  <si>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</si>
  <si>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</si>
  <si>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</si>
  <si>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</si>
  <si>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</si>
  <si>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</si>
  <si>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</si>
  <si>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</si>
  <si>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</si>
  <si>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</si>
  <si>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</si>
  <si>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</si>
  <si>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</si>
  <si>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</si>
  <si>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</si>
  <si>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</si>
  <si>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</si>
  <si>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</si>
  <si>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</si>
  <si>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</si>
  <si>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</si>
  <si>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</si>
  <si>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</si>
  <si>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</si>
  <si>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</si>
  <si>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</si>
  <si>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</si>
  <si>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</si>
  <si>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</si>
  <si>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</si>
  <si>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</si>
  <si>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</si>
  <si>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</si>
  <si>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</si>
  <si>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</si>
  <si>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</si>
  <si>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</si>
  <si>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</si>
  <si>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</si>
  <si>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</si>
  <si>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</si>
  <si>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</si>
  <si>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</si>
  <si>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</si>
  <si>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</si>
  <si>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</si>
  <si>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</si>
  <si>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</si>
  <si>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</si>
  <si>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</si>
  <si>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</si>
  <si>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</si>
  <si>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</si>
  <si>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</si>
  <si>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</si>
  <si>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</si>
  <si>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</si>
  <si>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</si>
  <si>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</si>
  <si>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</si>
  <si>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</si>
  <si>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</si>
  <si>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</si>
  <si>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</si>
  <si>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</si>
  <si>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</si>
  <si>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</si>
  <si>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</si>
  <si>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</si>
  <si>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</si>
  <si>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</si>
  <si>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</si>
  <si>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</si>
  <si>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</si>
  <si>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</si>
  <si>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</si>
  <si>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</si>
  <si>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</si>
  <si>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</si>
  <si>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</si>
  <si>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</si>
  <si>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</si>
  <si>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</si>
  <si>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</si>
  <si>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</si>
  <si>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</si>
  <si>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</si>
  <si>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</si>
  <si>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</si>
  <si>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</si>
  <si>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</si>
  <si>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</si>
  <si>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</si>
  <si>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</si>
  <si>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</si>
  <si>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</si>
  <si>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</si>
  <si>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</si>
  <si>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</si>
  <si>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</si>
  <si>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</si>
  <si>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</si>
  <si>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</si>
  <si>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</si>
  <si>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</si>
  <si>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</si>
  <si>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</si>
  <si>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</si>
  <si>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</si>
  <si>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</si>
  <si>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</si>
  <si>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</si>
  <si>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</si>
  <si>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</si>
  <si>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</si>
  <si>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</si>
  <si>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</si>
  <si>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</si>
  <si>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</si>
  <si>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</si>
  <si>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</si>
  <si>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</si>
  <si>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</si>
  <si>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</si>
  <si>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</si>
  <si>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</si>
  <si>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</si>
  <si>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</si>
  <si>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</si>
  <si>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</si>
  <si>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</si>
  <si>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</si>
  <si>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</si>
  <si>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</si>
  <si>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</si>
  <si>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</si>
  <si>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</si>
  <si>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</si>
  <si>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</si>
  <si>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</si>
  <si>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</si>
  <si>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</si>
  <si>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</si>
  <si>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</si>
  <si>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</si>
  <si>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</si>
  <si>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</si>
  <si>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</si>
  <si>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</si>
  <si>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</si>
  <si>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</si>
  <si>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</si>
  <si>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</si>
  <si>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</si>
  <si>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</si>
  <si>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</si>
  <si>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</si>
  <si>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</si>
  <si>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</si>
  <si>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</si>
  <si>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</si>
  <si>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</si>
  <si>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</si>
  <si>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</si>
  <si>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</si>
  <si>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</si>
  <si>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</si>
  <si>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</si>
  <si>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</si>
  <si>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</si>
  <si>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</si>
  <si>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</si>
  <si>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</si>
  <si>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</si>
  <si>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</si>
  <si>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</si>
  <si>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</si>
  <si>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</si>
  <si>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</si>
  <si>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</si>
  <si>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</si>
  <si>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</si>
  <si>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</si>
  <si>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</si>
  <si>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</si>
  <si>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</si>
  <si>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</si>
  <si>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</si>
  <si>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</si>
  <si>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</si>
  <si>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</si>
  <si>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</si>
  <si>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</si>
  <si>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</si>
  <si>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</si>
  <si>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</si>
  <si>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</si>
  <si>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</si>
  <si>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</si>
  <si>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</si>
  <si>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</si>
  <si>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</si>
  <si>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</si>
  <si>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</si>
  <si>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</si>
  <si>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</si>
  <si>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</si>
  <si>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</si>
  <si>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</si>
  <si>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</si>
  <si>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</si>
  <si>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</si>
  <si>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</si>
  <si>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</si>
  <si>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</si>
  <si>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</si>
  <si>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</si>
  <si>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</si>
  <si>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</si>
  <si>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</si>
  <si>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</si>
  <si>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</si>
  <si>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</si>
  <si>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</si>
  <si>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</si>
  <si>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</si>
  <si>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</si>
  <si>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</si>
  <si>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</si>
  <si>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</si>
  <si>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</si>
  <si>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</si>
  <si>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</si>
  <si>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</si>
  <si>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</si>
  <si>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</si>
  <si>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</si>
  <si>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</si>
  <si>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</si>
  <si>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</si>
  <si>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</si>
  <si>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</si>
  <si>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</si>
  <si>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</si>
  <si>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</si>
  <si>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</si>
  <si>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</si>
  <si>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</si>
  <si>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</si>
  <si>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</si>
  <si>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</si>
  <si>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</si>
  <si>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</si>
  <si>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</si>
  <si>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</si>
  <si>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</si>
  <si>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</si>
  <si>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</si>
  <si>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</si>
  <si>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</si>
  <si>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</si>
  <si>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</si>
  <si>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</si>
  <si>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</si>
  <si>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</si>
  <si>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</si>
  <si>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</si>
  <si>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</si>
  <si>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</si>
  <si>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</si>
  <si>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</si>
  <si>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</si>
  <si>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</si>
  <si>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</si>
  <si>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</si>
  <si>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</si>
  <si>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</si>
  <si>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</si>
  <si>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</si>
  <si>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</si>
  <si>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</si>
  <si>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</si>
  <si>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</si>
  <si>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</si>
  <si>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</si>
  <si>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</si>
  <si>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</si>
  <si>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</si>
  <si>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</si>
  <si>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</si>
  <si>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</si>
  <si>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</si>
  <si>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</si>
  <si>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</si>
  <si>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</si>
  <si>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</si>
  <si>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</si>
  <si>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</si>
  <si>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</si>
  <si>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</si>
  <si>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</si>
  <si>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</si>
  <si>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</si>
  <si>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</si>
  <si>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</si>
  <si>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</si>
  <si>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</si>
  <si>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</si>
  <si>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</si>
  <si>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</si>
  <si>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</si>
  <si>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</si>
  <si>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</si>
  <si>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</si>
  <si>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</si>
  <si>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</si>
  <si>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</si>
  <si>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</si>
  <si>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</si>
  <si>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</si>
  <si>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</si>
  <si>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</si>
  <si>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</si>
  <si>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</si>
  <si>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</si>
  <si>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</si>
  <si>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</si>
  <si>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</si>
  <si>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</si>
  <si>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</si>
  <si>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</si>
  <si>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</si>
  <si>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</si>
  <si>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</si>
  <si>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</si>
  <si>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</si>
  <si>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</si>
  <si>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</si>
  <si>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</si>
  <si>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</si>
  <si>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</si>
  <si>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</si>
  <si>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</si>
  <si>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</si>
  <si>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</si>
  <si>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</si>
  <si>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</si>
  <si>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</si>
  <si>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</si>
  <si>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</si>
  <si>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</si>
  <si>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</si>
  <si>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</si>
  <si>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</si>
  <si>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</si>
  <si>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</si>
  <si>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</si>
  <si>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</si>
  <si>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</si>
  <si>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</si>
  <si>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</si>
  <si>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</si>
  <si>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</si>
  <si>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</si>
  <si>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</si>
  <si>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</si>
  <si>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</si>
  <si>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</si>
  <si>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</si>
  <si>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</si>
  <si>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</si>
  <si>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</si>
  <si>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</si>
  <si>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</si>
  <si>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</si>
  <si>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</si>
  <si>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</si>
  <si>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</si>
  <si>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</si>
  <si>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</si>
  <si>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</si>
  <si>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</si>
  <si>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</si>
  <si>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</si>
  <si>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</si>
  <si>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</si>
  <si>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</si>
  <si>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</si>
  <si>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</si>
  <si>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</si>
  <si>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</si>
  <si>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</si>
  <si>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</si>
  <si>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</si>
  <si>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</si>
  <si>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</si>
  <si>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</si>
  <si>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</si>
  <si>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</si>
  <si>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</si>
  <si>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</si>
  <si>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</si>
  <si>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</si>
  <si>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</si>
  <si>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</si>
  <si>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</si>
  <si>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</si>
  <si>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</si>
  <si>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</si>
  <si>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</si>
  <si>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</si>
  <si>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</si>
  <si>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</si>
  <si>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</si>
  <si>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</si>
  <si>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</si>
  <si>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</si>
  <si>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</si>
  <si>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</si>
  <si>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</si>
  <si>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</si>
  <si>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</si>
  <si>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</si>
  <si>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</si>
  <si>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</si>
  <si>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</si>
  <si>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</si>
  <si>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</si>
  <si>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</si>
  <si>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</si>
  <si>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</si>
  <si>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</si>
  <si>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</si>
  <si>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</si>
  <si>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</si>
  <si>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</si>
  <si>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</si>
  <si>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</si>
  <si>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</si>
  <si>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</si>
  <si>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</si>
  <si>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</si>
  <si>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</si>
  <si>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</si>
  <si>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</si>
  <si>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</si>
  <si>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</si>
  <si>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</si>
  <si>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</si>
  <si>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</si>
  <si>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</si>
  <si>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</si>
  <si>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</si>
  <si>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</si>
  <si>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</si>
  <si>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</si>
  <si>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</si>
  <si>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</si>
  <si>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</si>
  <si>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</si>
  <si>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</si>
  <si>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</si>
  <si>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</si>
  <si>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</si>
  <si>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</si>
  <si>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</si>
  <si>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</si>
  <si>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</si>
  <si>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</si>
  <si>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</si>
  <si>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</si>
  <si>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</si>
  <si>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</si>
  <si>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</si>
  <si>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</si>
  <si>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</si>
  <si>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</si>
  <si>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</si>
  <si>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</si>
  <si>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</si>
  <si>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</si>
  <si>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</si>
  <si>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</si>
  <si>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</si>
  <si>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</si>
  <si>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</si>
  <si>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</si>
  <si>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</si>
  <si>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</si>
  <si>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</si>
  <si>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</si>
  <si>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</si>
  <si>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</si>
  <si>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</si>
  <si>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</si>
  <si>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</si>
  <si>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</si>
  <si>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</si>
  <si>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</si>
  <si>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</si>
  <si>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</si>
  <si>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</si>
  <si>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</si>
  <si>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</si>
  <si>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</si>
  <si>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</si>
  <si>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</si>
  <si>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</si>
  <si>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</si>
  <si>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</si>
  <si>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</si>
  <si>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</si>
  <si>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</si>
  <si>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</si>
  <si>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</si>
  <si>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</si>
  <si>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</si>
  <si>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</si>
  <si>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</si>
  <si>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</si>
  <si>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</si>
  <si>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</si>
  <si>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</si>
  <si>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</si>
  <si>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</si>
  <si>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</si>
  <si>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</si>
  <si>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</si>
  <si>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</si>
  <si>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</si>
  <si>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</si>
  <si>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</si>
  <si>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</si>
  <si>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</si>
  <si>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</si>
  <si>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</si>
  <si>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</si>
  <si>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</si>
  <si>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</si>
  <si>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</si>
  <si>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</si>
  <si>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</si>
  <si>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</si>
  <si>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</si>
  <si>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</si>
  <si>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</si>
  <si>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</si>
  <si>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</si>
  <si>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</si>
  <si>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</si>
  <si>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</si>
  <si>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</si>
  <si>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</si>
  <si>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</si>
  <si>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</si>
  <si>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</si>
  <si>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</si>
  <si>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</si>
  <si>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</si>
  <si>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</si>
  <si>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</si>
  <si>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</si>
  <si>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</si>
  <si>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</si>
  <si>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</si>
  <si>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</si>
  <si>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</si>
  <si>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</si>
  <si>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</si>
  <si>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</si>
  <si>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</si>
  <si>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</si>
  <si>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</si>
  <si>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</si>
  <si>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</si>
  <si>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</si>
  <si>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</si>
  <si>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</si>
  <si>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</si>
  <si>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</si>
  <si>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</si>
  <si>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</si>
  <si>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</si>
  <si>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</si>
  <si>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</si>
  <si>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</si>
  <si>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</si>
  <si>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</si>
  <si>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</si>
  <si>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</si>
  <si>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</si>
  <si>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</si>
  <si>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</si>
  <si>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</si>
  <si>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</si>
  <si>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</si>
  <si>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</si>
  <si>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</si>
  <si>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</si>
  <si>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</si>
  <si>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</si>
  <si>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</si>
  <si>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</si>
  <si>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</si>
  <si>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</si>
  <si>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</si>
  <si>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</si>
  <si>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</si>
  <si>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</si>
  <si>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</si>
  <si>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</si>
  <si>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</si>
  <si>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</si>
  <si>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</si>
  <si>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</si>
  <si>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</si>
  <si>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</si>
  <si>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</si>
  <si>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</si>
  <si>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</si>
  <si>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</si>
  <si>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</si>
  <si>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</si>
  <si>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</si>
  <si>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</si>
  <si>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</si>
  <si>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</si>
  <si>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</si>
  <si>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</si>
  <si>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</si>
  <si>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</si>
  <si>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</si>
  <si>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</si>
  <si>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</si>
  <si>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</si>
  <si>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</si>
  <si>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</si>
  <si>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</si>
  <si>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</si>
  <si>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</si>
  <si>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</si>
  <si>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</si>
  <si>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</si>
  <si>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</si>
  <si>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</si>
  <si>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</si>
  <si>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</si>
  <si>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</si>
  <si>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</si>
  <si>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</si>
  <si>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</si>
  <si>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</si>
  <si>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</si>
  <si>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</si>
  <si>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</si>
  <si>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</si>
  <si>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</si>
  <si>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</si>
  <si>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</si>
  <si>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</si>
  <si>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</si>
  <si>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</si>
  <si>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</si>
  <si>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</si>
  <si>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</si>
  <si>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</si>
  <si>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</si>
  <si>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</si>
  <si>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</si>
  <si>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</si>
  <si>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</si>
  <si>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</si>
  <si>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</si>
  <si>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</si>
  <si>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</si>
  <si>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</si>
  <si>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</si>
  <si>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</si>
  <si>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</si>
  <si>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</si>
  <si>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</si>
  <si>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</si>
  <si>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</si>
  <si>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</si>
  <si>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</si>
  <si>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</si>
  <si>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</si>
  <si>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</si>
  <si>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</si>
  <si>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</si>
  <si>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</si>
  <si>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</si>
  <si>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</si>
  <si>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</si>
  <si>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</si>
  <si>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</si>
  <si>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</si>
  <si>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</si>
  <si>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</si>
  <si>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</si>
  <si>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</si>
  <si>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</si>
  <si>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</si>
  <si>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</si>
  <si>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</si>
  <si>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</si>
  <si>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</si>
  <si>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</si>
  <si>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</si>
  <si>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</si>
  <si>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</si>
  <si>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</si>
  <si>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</si>
  <si>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</si>
  <si>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</si>
  <si>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</si>
  <si>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</si>
  <si>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</si>
  <si>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</si>
  <si>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</si>
  <si>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</si>
  <si>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</si>
  <si>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</si>
  <si>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</si>
  <si>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</si>
  <si>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</si>
  <si>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</si>
  <si>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</si>
  <si>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</si>
  <si>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</si>
  <si>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</si>
  <si>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</si>
  <si>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</si>
  <si>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</si>
  <si>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</si>
  <si>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</si>
  <si>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</si>
  <si>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</si>
  <si>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</si>
  <si>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</si>
  <si>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</si>
  <si>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</si>
  <si>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</si>
  <si>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</si>
  <si>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</si>
  <si>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</si>
  <si>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</si>
  <si>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</si>
  <si>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</si>
  <si>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</si>
  <si>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</si>
  <si>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</si>
  <si>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</si>
  <si>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</si>
  <si>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</si>
  <si>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</si>
  <si>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</si>
  <si>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</si>
  <si>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</si>
  <si>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</si>
  <si>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</si>
  <si>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</si>
  <si>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</si>
  <si>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</si>
  <si>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</si>
  <si>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</si>
  <si>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</si>
  <si>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</si>
  <si>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</si>
  <si>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</si>
  <si>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</si>
  <si>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</si>
  <si>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</si>
  <si>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</si>
  <si>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</si>
  <si>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</si>
  <si>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</si>
  <si>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</si>
  <si>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</si>
  <si>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</si>
  <si>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</si>
  <si>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</si>
  <si>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</si>
  <si>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</si>
  <si>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</si>
  <si>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</si>
  <si>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</si>
  <si>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</si>
  <si>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</si>
  <si>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</si>
  <si>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</si>
  <si>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</si>
  <si>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</si>
  <si>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</si>
  <si>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</si>
  <si>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</si>
  <si>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</si>
  <si>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</si>
  <si>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</si>
  <si>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</si>
  <si>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</si>
  <si>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</si>
  <si>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</si>
  <si>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</si>
  <si>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</si>
  <si>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</si>
  <si>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</si>
  <si>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</si>
  <si>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</si>
  <si>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</si>
  <si>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</si>
  <si>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</si>
  <si>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</si>
  <si>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</si>
  <si>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</si>
  <si>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</si>
  <si>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</si>
  <si>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</si>
  <si>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</si>
  <si>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</si>
  <si>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</si>
  <si>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</si>
  <si>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</si>
  <si>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</si>
  <si>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</si>
  <si>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</si>
  <si>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</si>
  <si>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</si>
  <si>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</si>
  <si>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</si>
  <si>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</si>
  <si>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</si>
  <si>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</si>
  <si>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</si>
  <si>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</si>
  <si>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</si>
  <si>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</si>
  <si>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</si>
  <si>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</si>
  <si>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</si>
  <si>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</si>
  <si>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</si>
  <si>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</si>
  <si>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</si>
  <si>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</si>
  <si>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</si>
  <si>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</si>
  <si>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</si>
  <si>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</si>
  <si>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</si>
  <si>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</si>
  <si>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</si>
  <si>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</si>
  <si>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</si>
  <si>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</si>
  <si>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</si>
  <si>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</si>
  <si>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</si>
  <si>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</si>
  <si>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</si>
  <si>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</si>
  <si>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</si>
  <si>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</si>
  <si>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</si>
  <si>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</si>
  <si>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</si>
  <si>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</si>
  <si>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</si>
  <si>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</si>
  <si>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</si>
  <si>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</si>
  <si>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</si>
  <si>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</si>
  <si>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</si>
  <si>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</si>
  <si>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</si>
  <si>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</si>
  <si>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</si>
  <si>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</si>
  <si>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</si>
  <si>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</si>
  <si>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</si>
  <si>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</si>
  <si>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</si>
  <si>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</si>
  <si>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</si>
  <si>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</si>
  <si>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</si>
  <si>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</si>
  <si>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</si>
  <si>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</si>
  <si>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</si>
  <si>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</si>
  <si>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</si>
  <si>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</si>
  <si>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</si>
  <si>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</si>
  <si>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</si>
  <si>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</si>
  <si>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</si>
  <si>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</si>
  <si>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</si>
  <si>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</si>
  <si>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</si>
  <si>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</si>
  <si>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</si>
  <si>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</si>
  <si>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</si>
  <si>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</si>
  <si>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</si>
  <si>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</si>
  <si>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</si>
  <si>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</si>
  <si>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</si>
  <si>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</si>
  <si>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</si>
  <si>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</si>
  <si>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</si>
  <si>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</si>
  <si>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</si>
  <si>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</si>
  <si>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</si>
  <si>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</si>
  <si>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</si>
  <si>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</si>
  <si>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</si>
  <si>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</si>
  <si>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</si>
  <si>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</si>
  <si>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</si>
  <si>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</si>
  <si>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</si>
  <si>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</si>
  <si>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</si>
  <si>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</si>
  <si>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</si>
  <si>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</si>
  <si>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</si>
  <si>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</si>
  <si>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</si>
  <si>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</si>
  <si>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</si>
  <si>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</si>
  <si>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</si>
  <si>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</si>
  <si>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</si>
  <si>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</si>
  <si>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</si>
  <si>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</si>
  <si>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</si>
  <si>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</si>
  <si>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</si>
  <si>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</si>
  <si>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</si>
  <si>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</si>
  <si>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</si>
  <si>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</si>
  <si>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</si>
  <si>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</si>
  <si>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</si>
  <si>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</si>
  <si>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</si>
  <si>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</si>
  <si>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</si>
  <si>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</si>
  <si>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</si>
  <si>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</si>
  <si>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</si>
  <si>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</si>
  <si>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</si>
  <si>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</si>
  <si>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</si>
  <si>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</si>
  <si>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</si>
  <si>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</si>
  <si>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</si>
  <si>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</si>
  <si>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</si>
  <si>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</si>
  <si>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</si>
  <si>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</si>
  <si>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</si>
  <si>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</si>
  <si>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</si>
  <si>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</si>
  <si>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</si>
  <si>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</si>
  <si>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</si>
  <si>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</si>
  <si>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</si>
  <si>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</si>
  <si>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</si>
  <si>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</si>
  <si>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</si>
  <si>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</si>
  <si>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</si>
  <si>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</si>
  <si>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</si>
  <si>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</si>
  <si>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</si>
  <si>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</si>
  <si>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</si>
  <si>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</si>
  <si>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</si>
  <si>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</si>
  <si>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</si>
  <si>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</si>
  <si>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</si>
  <si>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</si>
  <si>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</si>
  <si>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</si>
  <si>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</si>
  <si>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</si>
  <si>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</si>
  <si>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</si>
  <si>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</si>
  <si>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</si>
  <si>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</si>
  <si>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</si>
  <si>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</si>
  <si>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</si>
  <si>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</si>
  <si>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</si>
  <si>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</si>
  <si>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</si>
  <si>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</si>
  <si>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</si>
  <si>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</si>
  <si>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</si>
  <si>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</si>
  <si>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</si>
  <si>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</si>
  <si>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</si>
  <si>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</si>
  <si>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</si>
  <si>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</si>
  <si>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</si>
  <si>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</si>
  <si>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</si>
  <si>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</si>
  <si>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</si>
  <si>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</si>
  <si>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</si>
  <si>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</si>
  <si>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</si>
  <si>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</si>
  <si>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</si>
  <si>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</si>
  <si>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</si>
  <si>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</si>
  <si>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</si>
  <si>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</si>
  <si>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</si>
  <si>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</si>
  <si>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</si>
  <si>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</si>
  <si>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</si>
  <si>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</si>
  <si>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</si>
  <si>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</si>
  <si>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</si>
  <si>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</si>
  <si>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</si>
  <si>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</si>
  <si>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</si>
  <si>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</si>
  <si>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</si>
  <si>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</si>
  <si>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</si>
  <si>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</si>
  <si>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</si>
  <si>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</si>
  <si>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</si>
  <si>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</si>
  <si>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</si>
  <si>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</si>
  <si>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</si>
  <si>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</si>
  <si>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</si>
  <si>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</si>
  <si>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</si>
  <si>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</si>
  <si>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</si>
  <si>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</si>
  <si>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</si>
  <si>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</si>
  <si>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</si>
  <si>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</si>
  <si>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</si>
  <si>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</si>
  <si>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</si>
  <si>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</si>
  <si>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</si>
  <si>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</si>
  <si>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</si>
  <si>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</si>
  <si>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</si>
  <si>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</si>
  <si>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</si>
  <si>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</si>
  <si>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</si>
  <si>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</si>
  <si>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</si>
  <si>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</si>
  <si>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</si>
  <si>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</si>
  <si>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</si>
  <si>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</si>
  <si>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</si>
  <si>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</si>
  <si>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</si>
  <si>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</si>
  <si>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</si>
  <si>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</si>
  <si>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</si>
  <si>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</si>
  <si>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</si>
  <si>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</si>
  <si>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</si>
  <si>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</si>
  <si>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</si>
  <si>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</si>
  <si>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</si>
  <si>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</si>
  <si>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</si>
  <si>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</si>
  <si>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</si>
  <si>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</si>
  <si>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</si>
  <si>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</si>
  <si>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</si>
  <si>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</si>
  <si>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</si>
  <si>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</si>
  <si>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</si>
  <si>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</si>
  <si>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</si>
  <si>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</si>
  <si>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</si>
  <si>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</si>
  <si>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</si>
  <si>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</si>
  <si>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</si>
  <si>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</si>
  <si>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</si>
  <si>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</si>
  <si>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</si>
  <si>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</si>
  <si>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</si>
  <si>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</si>
  <si>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</si>
  <si>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</si>
  <si>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</si>
  <si>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</si>
  <si>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</si>
  <si>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</si>
  <si>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</si>
  <si>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</si>
  <si>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</si>
  <si>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</si>
  <si>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</si>
  <si>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</si>
  <si>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</si>
  <si>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</si>
  <si>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</si>
  <si>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</si>
  <si>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</si>
  <si>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</si>
  <si>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</si>
  <si>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</si>
  <si>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</si>
  <si>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</si>
  <si>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</si>
  <si>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</si>
  <si>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</si>
  <si>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</si>
  <si>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</si>
  <si>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</si>
  <si>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</si>
  <si>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</si>
  <si>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</si>
  <si>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</si>
  <si>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</si>
  <si>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</si>
  <si>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</si>
  <si>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</si>
  <si>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</si>
  <si>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</si>
  <si>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</si>
  <si>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</si>
  <si>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</si>
  <si>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</si>
  <si>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</si>
  <si>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</si>
  <si>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</si>
  <si>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</si>
  <si>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</si>
  <si>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</si>
  <si>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</si>
  <si>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</si>
  <si>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</si>
  <si>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</si>
  <si>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</si>
  <si>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</si>
  <si>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</si>
  <si>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</si>
  <si>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</si>
  <si>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</si>
  <si>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</si>
  <si>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</si>
  <si>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</si>
  <si>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</si>
  <si>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</si>
  <si>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</si>
  <si>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</si>
  <si>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</si>
  <si>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</si>
  <si>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</si>
  <si>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</si>
  <si>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</si>
  <si>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</si>
  <si>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</si>
  <si>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</si>
  <si>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</si>
  <si>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</si>
  <si>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</si>
  <si>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</si>
  <si>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</si>
  <si>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</si>
  <si>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</si>
  <si>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</si>
  <si>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</si>
  <si>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</si>
  <si>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</si>
  <si>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</si>
  <si>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</si>
  <si>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</si>
  <si>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</si>
  <si>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</si>
  <si>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</si>
  <si>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</si>
  <si>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</si>
  <si>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</si>
  <si>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</si>
  <si>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</si>
  <si>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</si>
  <si>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</si>
  <si>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</si>
  <si>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</si>
  <si>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</si>
  <si>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</si>
  <si>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</si>
  <si>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</si>
  <si>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</si>
  <si>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</si>
  <si>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</si>
  <si>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</si>
  <si>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</si>
  <si>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</si>
  <si>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</si>
  <si>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</si>
  <si>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</si>
  <si>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</si>
  <si>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</si>
  <si>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</si>
  <si>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</si>
  <si>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</si>
  <si>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</si>
  <si>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</si>
  <si>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</si>
  <si>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</si>
  <si>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</si>
  <si>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</si>
  <si>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</si>
  <si>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</si>
  <si>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</si>
  <si>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</si>
  <si>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</si>
  <si>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</si>
  <si>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</si>
  <si>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</si>
  <si>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</si>
  <si>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</si>
  <si>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</si>
  <si>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</si>
  <si>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</si>
  <si>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</si>
  <si>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</si>
  <si>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</si>
  <si>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</si>
  <si>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</si>
  <si>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</si>
  <si>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</si>
  <si>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</si>
  <si>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</si>
  <si>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</si>
  <si>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</si>
  <si>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</si>
  <si>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</si>
  <si>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</si>
  <si>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</si>
  <si>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</si>
  <si>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</si>
  <si>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</si>
  <si>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</si>
  <si>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</si>
  <si>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</si>
  <si>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</si>
  <si>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</si>
  <si>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</si>
  <si>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</si>
  <si>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</si>
  <si>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</si>
  <si>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</si>
  <si>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</si>
  <si>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</si>
  <si>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</si>
  <si>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</si>
  <si>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</si>
  <si>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</si>
  <si>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</si>
  <si>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</si>
  <si>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</si>
  <si>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</si>
  <si>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</si>
  <si>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</si>
  <si>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</si>
  <si>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</si>
  <si>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</si>
  <si>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</si>
  <si>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</si>
  <si>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</si>
  <si>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</si>
  <si>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</si>
  <si>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</si>
  <si>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</si>
  <si>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</si>
  <si>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</si>
  <si>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</si>
  <si>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</si>
  <si>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</si>
  <si>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</si>
  <si>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</si>
  <si>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</si>
  <si>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</si>
  <si>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</si>
  <si>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</si>
  <si>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</si>
  <si>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</si>
  <si>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</si>
  <si>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</si>
  <si>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</si>
  <si>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</si>
  <si>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</si>
  <si>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</si>
  <si>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</si>
  <si>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</si>
  <si>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</si>
  <si>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</si>
  <si>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</si>
  <si>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</si>
  <si>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</si>
  <si>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</si>
  <si>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</si>
  <si>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</si>
  <si>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</si>
  <si>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</si>
  <si>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</si>
  <si>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</si>
  <si>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</si>
  <si>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</si>
  <si>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</si>
  <si>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</si>
  <si>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</si>
  <si>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</si>
  <si>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</si>
  <si>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</si>
  <si>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</si>
  <si>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</si>
  <si>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</si>
  <si>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</si>
  <si>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</si>
  <si>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</si>
  <si>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</si>
  <si>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</si>
  <si>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</si>
  <si>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</si>
  <si>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</si>
  <si>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</si>
  <si>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</si>
  <si>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</si>
  <si>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</si>
  <si>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</si>
  <si>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</si>
  <si>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</si>
  <si>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</si>
  <si>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</si>
  <si>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</si>
  <si>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</si>
  <si>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</si>
  <si>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</si>
  <si>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</si>
  <si>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</si>
  <si>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</si>
  <si>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</si>
  <si>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</si>
  <si>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</si>
  <si>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</si>
  <si>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</si>
  <si>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</si>
  <si>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</si>
  <si>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</si>
  <si>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</si>
  <si>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</si>
  <si>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</si>
  <si>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</si>
  <si>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</si>
  <si>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</si>
  <si>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</si>
  <si>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</si>
  <si>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</si>
  <si>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</si>
  <si>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</si>
  <si>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</si>
  <si>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</si>
  <si>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</si>
  <si>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</si>
  <si>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</si>
  <si>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</si>
  <si>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</si>
  <si>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</si>
  <si>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</si>
  <si>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</si>
  <si>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</si>
  <si>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</si>
  <si>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</si>
  <si>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</si>
  <si>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</si>
  <si>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</si>
  <si>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</si>
  <si>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</si>
  <si>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</si>
  <si>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</si>
  <si>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</si>
  <si>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</si>
  <si>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</si>
  <si>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</si>
  <si>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</si>
  <si>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</si>
  <si>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</si>
  <si>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</si>
  <si>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</si>
  <si>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</si>
  <si>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</si>
  <si>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</si>
  <si>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</si>
  <si>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</si>
  <si>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</si>
  <si>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</si>
  <si>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</si>
  <si>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</si>
  <si>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</si>
  <si>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</si>
  <si>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</si>
  <si>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</si>
  <si>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</si>
  <si>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</si>
  <si>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</si>
  <si>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</si>
  <si>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</si>
  <si>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</si>
  <si>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</si>
  <si>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</si>
  <si>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</si>
  <si>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</si>
  <si>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</si>
  <si>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</si>
  <si>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</si>
  <si>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</si>
  <si>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</si>
  <si>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</si>
  <si>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</si>
  <si>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</si>
  <si>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</si>
  <si>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</si>
  <si>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</si>
  <si>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</si>
  <si>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</si>
  <si>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</si>
  <si>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</si>
  <si>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</si>
  <si>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</si>
  <si>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</si>
  <si>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</si>
  <si>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</si>
  <si>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</si>
  <si>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</si>
  <si>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</si>
  <si>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</si>
  <si>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</si>
  <si>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</si>
  <si>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</si>
  <si>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</si>
  <si>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</si>
  <si>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</si>
  <si>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</si>
  <si>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</si>
  <si>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</si>
  <si>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</si>
  <si>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</si>
  <si>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</si>
  <si>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</si>
  <si>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</si>
  <si>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</si>
  <si>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</si>
  <si>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</si>
  <si>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</si>
  <si>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</si>
  <si>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</si>
  <si>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</si>
  <si>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</si>
  <si>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</si>
  <si>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</si>
  <si>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</si>
  <si>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</si>
  <si>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</si>
  <si>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</si>
  <si>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</si>
  <si>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</si>
  <si>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</si>
  <si>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</si>
  <si>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</si>
  <si>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</si>
  <si>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</si>
  <si>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</si>
  <si>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</si>
  <si>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</si>
  <si>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</si>
  <si>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</si>
  <si>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</si>
  <si>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</si>
  <si>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</si>
  <si>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</si>
  <si>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</si>
  <si>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</si>
  <si>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</si>
  <si>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</si>
  <si>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</si>
  <si>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</si>
  <si>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</si>
  <si>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</si>
  <si>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</si>
  <si>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</si>
  <si>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</si>
  <si>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</si>
  <si>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</si>
  <si>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</si>
  <si>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</si>
  <si>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</si>
  <si>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</si>
  <si>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</si>
  <si>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</si>
  <si>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</si>
  <si>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</si>
  <si>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</si>
  <si>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</si>
  <si>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</si>
  <si>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</si>
  <si>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</si>
  <si>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</si>
  <si>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</si>
  <si>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</si>
  <si>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</si>
  <si>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</si>
  <si>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</si>
  <si>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</si>
  <si>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</si>
  <si>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</si>
  <si>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</si>
  <si>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</si>
  <si>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</si>
  <si>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</si>
  <si>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</si>
  <si>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</si>
  <si>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</si>
  <si>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</si>
  <si>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</si>
  <si>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</si>
  <si>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</si>
  <si>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</si>
  <si>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</si>
  <si>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</si>
  <si>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</si>
  <si>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</si>
  <si>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</si>
  <si>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</si>
  <si>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</si>
  <si>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</si>
  <si>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</si>
  <si>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</si>
  <si>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</si>
  <si>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</si>
  <si>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</si>
  <si>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</si>
  <si>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</si>
  <si>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</si>
  <si>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</si>
  <si>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</si>
  <si>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</si>
  <si>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</si>
  <si>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</si>
  <si>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</si>
  <si>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</si>
  <si>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</si>
  <si>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</si>
  <si>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</si>
  <si>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</si>
  <si>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</si>
  <si>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</si>
  <si>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</si>
  <si>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</si>
  <si>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</si>
  <si>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</si>
  <si>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</si>
  <si>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</si>
  <si>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</si>
  <si>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</si>
  <si>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</si>
  <si>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</si>
  <si>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</si>
  <si>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</si>
  <si>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</si>
  <si>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</si>
  <si>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</si>
  <si>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</si>
  <si>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</si>
  <si>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</si>
  <si>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</si>
  <si>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</si>
  <si>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</si>
  <si>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</si>
  <si>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</si>
  <si>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</si>
  <si>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</si>
  <si>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</si>
  <si>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</si>
  <si>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</si>
  <si>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</si>
  <si>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</si>
  <si>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</si>
  <si>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</si>
  <si>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</si>
  <si>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</si>
  <si>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</si>
  <si>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</si>
  <si>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</si>
  <si>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</si>
  <si>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</si>
  <si>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</si>
  <si>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</si>
  <si>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</si>
  <si>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</si>
  <si>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</si>
  <si>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</si>
  <si>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</si>
  <si>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</si>
  <si>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</si>
  <si>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</si>
  <si>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</si>
  <si>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</si>
  <si>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</si>
  <si>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</si>
  <si>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</si>
  <si>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</si>
  <si>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</si>
  <si>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</si>
  <si>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</si>
  <si>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</si>
  <si>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</si>
  <si>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</si>
  <si>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</si>
  <si>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</si>
  <si>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</si>
  <si>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</si>
  <si>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</si>
  <si>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</si>
  <si>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</si>
  <si>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</si>
  <si>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</si>
  <si>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</si>
  <si>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</si>
  <si>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</si>
  <si>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</si>
  <si>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</si>
  <si>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</si>
  <si>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</si>
  <si>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</si>
  <si>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</si>
  <si>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</si>
  <si>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</si>
  <si>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</si>
  <si>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</si>
  <si>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</si>
  <si>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</si>
  <si>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</si>
  <si>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</si>
  <si>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</si>
  <si>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</si>
  <si>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</si>
  <si>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</si>
  <si>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</si>
  <si>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</si>
  <si>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</si>
  <si>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</si>
  <si>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</si>
  <si>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</si>
  <si>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</si>
  <si>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</si>
  <si>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</si>
  <si>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</si>
  <si>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</si>
  <si>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</si>
  <si>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</si>
  <si>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</si>
  <si>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</si>
  <si>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</si>
  <si>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</si>
  <si>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</si>
  <si>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</si>
  <si>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</si>
  <si>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</si>
  <si>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</si>
  <si>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</si>
  <si>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</si>
  <si>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</si>
  <si>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</si>
  <si>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</si>
  <si>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</si>
  <si>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</si>
  <si>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</si>
  <si>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</si>
  <si>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</si>
  <si>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</si>
  <si>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</si>
  <si>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</si>
  <si>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</si>
  <si>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</si>
  <si>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</si>
  <si>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</si>
  <si>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</si>
  <si>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</si>
  <si>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</si>
  <si>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</si>
  <si>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</si>
  <si>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</si>
  <si>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</si>
  <si>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</si>
  <si>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</si>
  <si>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</si>
  <si>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</si>
  <si>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</si>
  <si>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</si>
  <si>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</si>
  <si>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</si>
  <si>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</si>
  <si>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</si>
  <si>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</si>
  <si>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</si>
  <si>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</si>
  <si>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</si>
  <si>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</si>
  <si>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</si>
  <si>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</si>
  <si>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</si>
  <si>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</si>
  <si>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</si>
  <si>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</si>
  <si>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</si>
  <si>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</si>
  <si>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</si>
  <si>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</si>
  <si>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</si>
  <si>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</si>
  <si>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</si>
  <si>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</si>
  <si>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</si>
  <si>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</si>
  <si>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</si>
  <si>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</si>
  <si>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</si>
  <si>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</si>
  <si>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</si>
  <si>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</si>
  <si>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</si>
  <si>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</si>
  <si>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</si>
  <si>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</si>
  <si>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</si>
  <si>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</si>
  <si>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</si>
  <si>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</si>
  <si>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</si>
  <si>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</si>
  <si>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</si>
  <si>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</si>
  <si>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</si>
  <si>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</si>
  <si>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</si>
  <si>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</si>
  <si>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</si>
  <si>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</si>
  <si>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</si>
  <si>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</si>
  <si>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</si>
  <si>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</si>
  <si>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</si>
  <si>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</si>
  <si>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</si>
  <si>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</si>
  <si>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</si>
  <si>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</si>
  <si>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</si>
  <si>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</si>
  <si>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</si>
  <si>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</si>
  <si>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</si>
  <si>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</si>
  <si>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</si>
  <si>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</si>
  <si>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</si>
  <si>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</si>
  <si>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</si>
  <si>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</si>
  <si>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</si>
  <si>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</si>
  <si>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</si>
  <si>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</si>
  <si>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</si>
  <si>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</si>
  <si>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</si>
  <si>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</si>
  <si>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</si>
  <si>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</si>
  <si>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</si>
  <si>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</si>
  <si>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</si>
  <si>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</si>
  <si>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</si>
  <si>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</si>
  <si>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</si>
  <si>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</si>
  <si>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</si>
  <si>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</si>
  <si>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</si>
  <si>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</si>
  <si>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</si>
  <si>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</si>
  <si>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</si>
  <si>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</si>
  <si>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</si>
  <si>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</si>
  <si>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</si>
  <si>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</si>
  <si>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</si>
  <si>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</si>
  <si>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</si>
  <si>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</si>
  <si>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</si>
  <si>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</si>
  <si>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</si>
  <si>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</si>
  <si>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</si>
  <si>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</si>
  <si>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</si>
  <si>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</si>
  <si>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</si>
  <si>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</si>
  <si>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</si>
  <si>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</si>
  <si>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</si>
  <si>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</si>
  <si>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</si>
  <si>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</si>
  <si>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</si>
  <si>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</si>
  <si>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</si>
  <si>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</si>
  <si>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</si>
  <si>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</si>
  <si>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</si>
  <si>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</si>
  <si>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</si>
  <si>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</si>
  <si>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</si>
  <si>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</si>
  <si>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</si>
  <si>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</si>
  <si>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</si>
  <si>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</si>
  <si>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</si>
  <si>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</si>
  <si>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</si>
  <si>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</si>
  <si>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</si>
  <si>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</si>
  <si>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</si>
  <si>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</si>
  <si>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</si>
  <si>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</si>
  <si>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</si>
  <si>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</si>
  <si>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</si>
  <si>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</si>
  <si>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</si>
  <si>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</si>
  <si>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</si>
  <si>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</si>
  <si>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</si>
  <si>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</si>
  <si>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</si>
  <si>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</si>
  <si>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</si>
  <si>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</si>
  <si>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</si>
  <si>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</si>
  <si>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</si>
  <si>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</si>
  <si>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</si>
  <si>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</si>
  <si>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</si>
  <si>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</si>
  <si>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</si>
  <si>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</si>
  <si>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</si>
  <si>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</si>
  <si>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</si>
  <si>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</si>
  <si>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</si>
  <si>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</si>
  <si>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</si>
  <si>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</si>
  <si>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</si>
  <si>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</si>
  <si>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</si>
  <si>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</si>
  <si>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</si>
  <si>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</si>
  <si>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</si>
  <si>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</si>
  <si>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</si>
  <si>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</si>
  <si>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</si>
  <si>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</si>
  <si>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</si>
  <si>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</si>
  <si>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</si>
  <si>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</si>
  <si>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</si>
  <si>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</si>
  <si>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</si>
  <si>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</si>
  <si>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</si>
  <si>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</si>
  <si>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</si>
  <si>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</si>
  <si>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</si>
  <si>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</si>
  <si>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</si>
  <si>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</si>
  <si>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</si>
  <si>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</si>
  <si>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</si>
  <si>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</si>
  <si>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</si>
  <si>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</si>
  <si>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</si>
  <si>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</si>
  <si>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</si>
  <si>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</si>
  <si>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</si>
  <si>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</si>
  <si>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</si>
  <si>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</si>
  <si>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</si>
  <si>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</si>
  <si>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</si>
  <si>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</si>
  <si>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</si>
  <si>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</si>
  <si>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</si>
  <si>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</si>
  <si>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</si>
  <si>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</si>
  <si>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</si>
  <si>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</si>
  <si>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</si>
  <si>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</si>
  <si>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</si>
  <si>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</si>
  <si>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</si>
  <si>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</si>
  <si>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</si>
  <si>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</si>
  <si>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</si>
  <si>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</si>
  <si>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</si>
  <si>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</si>
  <si>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</si>
  <si>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</si>
  <si>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</si>
  <si>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</si>
  <si>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</si>
  <si>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</si>
  <si>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</si>
  <si>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</si>
  <si>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</si>
  <si>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</si>
  <si>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</si>
  <si>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</si>
  <si>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</si>
  <si>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</si>
  <si>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</si>
  <si>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</si>
  <si>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</si>
  <si>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</si>
  <si>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</si>
  <si>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</si>
  <si>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</si>
  <si>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</si>
  <si>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</si>
  <si>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</si>
  <si>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</si>
  <si>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</si>
  <si>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</si>
  <si>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</si>
  <si>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</si>
  <si>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</si>
  <si>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</si>
  <si>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</si>
  <si>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</si>
  <si>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</si>
  <si>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</si>
  <si>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</si>
  <si>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</si>
  <si>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</si>
  <si>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</si>
  <si>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</si>
  <si>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</si>
  <si>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</si>
  <si>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</si>
  <si>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</si>
  <si>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</si>
  <si>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</si>
  <si>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</si>
  <si>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</si>
  <si>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</si>
  <si>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</si>
  <si>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</si>
  <si>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</si>
  <si>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</si>
  <si>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</si>
  <si>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</si>
  <si>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</si>
  <si>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</si>
  <si>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</si>
  <si>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</si>
  <si>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</si>
  <si>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</si>
  <si>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</si>
  <si>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</si>
  <si>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</si>
  <si>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</si>
  <si>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</si>
  <si>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</si>
  <si>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</si>
  <si>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</si>
  <si>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</si>
  <si>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</si>
  <si>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</si>
  <si>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</si>
  <si>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</si>
  <si>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</si>
  <si>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</si>
  <si>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</si>
  <si>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</si>
  <si>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</si>
  <si>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</si>
  <si>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</si>
  <si>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</si>
  <si>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</si>
  <si>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</si>
  <si>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</si>
  <si>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</si>
  <si>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</si>
  <si>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</si>
  <si>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</si>
  <si>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</si>
  <si>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</si>
  <si>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</si>
  <si>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</si>
  <si>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</si>
  <si>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</si>
  <si>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</si>
  <si>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</si>
  <si>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</si>
  <si>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</si>
  <si>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</si>
  <si>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</si>
  <si>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</si>
  <si>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</si>
  <si>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</si>
  <si>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</si>
  <si>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</si>
  <si>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</si>
  <si>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</si>
  <si>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</si>
  <si>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</si>
  <si>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</si>
  <si>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</si>
  <si>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</si>
  <si>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</si>
  <si>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</si>
  <si>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</si>
  <si>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</si>
  <si>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</si>
  <si>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</si>
  <si>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</si>
  <si>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</si>
  <si>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</si>
  <si>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</si>
  <si>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</si>
  <si>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</si>
  <si>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</si>
  <si>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</si>
  <si>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</si>
  <si>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</si>
  <si>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</si>
  <si>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</si>
  <si>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</si>
  <si>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</si>
  <si>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</si>
  <si>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</si>
  <si>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</si>
  <si>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</si>
  <si>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</si>
  <si>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</si>
  <si>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</si>
  <si>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</si>
  <si>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</si>
  <si>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</si>
  <si>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</si>
  <si>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</si>
  <si>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</si>
  <si>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</si>
  <si>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</si>
  <si>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</si>
  <si>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</si>
  <si>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</si>
  <si>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</si>
  <si>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</si>
  <si>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</si>
  <si>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</si>
  <si>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</si>
  <si>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</si>
  <si>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</si>
  <si>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</si>
  <si>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</si>
  <si>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</si>
  <si>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</si>
  <si>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</si>
  <si>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</si>
  <si>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</si>
  <si>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</si>
  <si>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</si>
  <si>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</si>
  <si>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</si>
  <si>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</si>
  <si>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</si>
  <si>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</si>
  <si>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</si>
  <si>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</si>
  <si>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</si>
  <si>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</si>
  <si>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</si>
  <si>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</si>
  <si>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</si>
  <si>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</si>
  <si>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</si>
  <si>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</si>
  <si>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</si>
  <si>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</si>
  <si>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</si>
  <si>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</si>
  <si>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</si>
  <si>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</si>
  <si>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</si>
  <si>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</si>
  <si>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</si>
  <si>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</si>
  <si>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</si>
  <si>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</si>
  <si>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</si>
  <si>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</si>
  <si>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</si>
  <si>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</si>
  <si>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</si>
  <si>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</si>
  <si>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</si>
  <si>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</si>
  <si>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</si>
  <si>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</si>
  <si>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</si>
  <si>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</si>
  <si>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</si>
  <si>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</si>
  <si>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</si>
  <si>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</si>
  <si>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</si>
  <si>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</si>
  <si>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</si>
  <si>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</si>
  <si>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</si>
  <si>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</si>
  <si>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</si>
  <si>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</si>
  <si>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</si>
  <si>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</si>
  <si>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</si>
  <si>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</si>
  <si>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</si>
  <si>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</si>
  <si>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</si>
  <si>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</si>
  <si>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</si>
  <si>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</si>
  <si>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</si>
  <si>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</si>
  <si>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</si>
  <si>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</si>
  <si>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</si>
  <si>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</si>
  <si>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</si>
  <si>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</si>
  <si>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</si>
  <si>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</si>
  <si>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</si>
  <si>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</si>
  <si>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</si>
  <si>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</si>
  <si>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</si>
  <si>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</si>
  <si>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</si>
  <si>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</si>
  <si>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</si>
  <si>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</si>
  <si>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</si>
  <si>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</si>
  <si>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</si>
  <si>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</si>
  <si>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</si>
  <si>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</si>
  <si>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</si>
  <si>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</si>
  <si>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</si>
  <si>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</si>
  <si>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</si>
  <si>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</si>
  <si>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</si>
  <si>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</si>
  <si>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</si>
  <si>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</si>
  <si>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</si>
  <si>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</si>
  <si>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</si>
  <si>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</si>
  <si>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</si>
  <si>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</si>
  <si>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</si>
  <si>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</si>
  <si>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</si>
  <si>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</si>
  <si>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</si>
  <si>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</si>
  <si>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</si>
  <si>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</si>
  <si>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</si>
  <si>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</si>
  <si>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</si>
  <si>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</si>
  <si>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</si>
  <si>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</si>
  <si>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</si>
  <si>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</si>
  <si>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</si>
  <si>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</si>
  <si>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</si>
  <si>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</si>
  <si>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</si>
  <si>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</si>
  <si>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</si>
  <si>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</si>
  <si>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</si>
  <si>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</si>
  <si>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</si>
  <si>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</si>
  <si>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</si>
  <si>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</si>
  <si>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</si>
  <si>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</si>
  <si>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</si>
  <si>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</si>
  <si>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</si>
  <si>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</si>
  <si>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</si>
  <si>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</si>
  <si>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</si>
  <si>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</si>
  <si>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</si>
  <si>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</si>
  <si>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</si>
  <si>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</si>
  <si>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</si>
  <si>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</si>
  <si>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</si>
  <si>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</si>
  <si>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</si>
  <si>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</si>
  <si>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</si>
  <si>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</si>
  <si>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</si>
  <si>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</si>
  <si>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</si>
  <si>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</si>
  <si>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</si>
  <si>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</si>
  <si>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</si>
  <si>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</si>
  <si>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</si>
  <si>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</si>
  <si>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</si>
  <si>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</si>
  <si>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</si>
  <si>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</si>
  <si>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</si>
  <si>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</si>
  <si>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</si>
  <si>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</si>
  <si>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</si>
  <si>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</si>
  <si>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</si>
  <si>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</si>
  <si>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</si>
  <si>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</si>
  <si>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</si>
  <si>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</si>
  <si>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</si>
  <si>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</si>
  <si>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</si>
  <si>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</si>
  <si>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</si>
  <si>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</si>
  <si>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</si>
  <si>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</si>
  <si>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</si>
  <si>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</si>
  <si>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</si>
  <si>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</si>
  <si>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</si>
  <si>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</si>
  <si>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</si>
  <si>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</si>
  <si>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</si>
  <si>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</si>
  <si>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</si>
  <si>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</si>
  <si>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</si>
  <si>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</si>
  <si>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</si>
  <si>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</si>
  <si>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</si>
  <si>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</si>
  <si>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</si>
  <si>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</si>
  <si>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</si>
  <si>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</si>
  <si>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</si>
  <si>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</si>
  <si>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</si>
  <si>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</si>
  <si>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</si>
  <si>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</si>
  <si>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</si>
  <si>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</si>
  <si>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</si>
  <si>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</si>
  <si>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</si>
  <si>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</si>
  <si>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</si>
  <si>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</si>
  <si>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</si>
  <si>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</si>
  <si>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</si>
  <si>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</si>
  <si>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</si>
  <si>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</si>
  <si>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</si>
  <si>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</si>
  <si>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</si>
  <si>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</si>
  <si>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</si>
  <si>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</si>
  <si>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</si>
  <si>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</si>
  <si>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</si>
  <si>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</si>
  <si>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</si>
  <si>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</si>
  <si>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</si>
  <si>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</si>
  <si>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</si>
  <si>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</si>
  <si>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</si>
  <si>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</si>
  <si>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</si>
  <si>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</si>
  <si>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</si>
  <si>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</si>
  <si>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</si>
  <si>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</si>
  <si>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</si>
  <si>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</si>
  <si>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</si>
  <si>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</si>
  <si>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</si>
  <si>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</si>
  <si>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</si>
  <si>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</si>
  <si>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</si>
  <si>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</si>
  <si>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</si>
  <si>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</si>
  <si>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</si>
  <si>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</si>
  <si>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</si>
  <si>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</si>
  <si>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</si>
  <si>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</si>
  <si>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</si>
  <si>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</si>
  <si>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</si>
  <si>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</si>
  <si>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</si>
  <si>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</si>
  <si>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</si>
  <si>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</si>
  <si>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</si>
  <si>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</si>
  <si>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</si>
  <si>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</si>
  <si>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</si>
  <si>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</si>
  <si>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</si>
  <si>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</si>
  <si>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</si>
  <si>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</si>
  <si>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</si>
  <si>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</si>
  <si>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</si>
  <si>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</si>
  <si>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</si>
  <si>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</si>
  <si>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</si>
  <si>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</si>
  <si>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</si>
  <si>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</si>
  <si>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</si>
  <si>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</si>
  <si>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</si>
  <si>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</si>
  <si>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</si>
  <si>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</si>
  <si>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</si>
  <si>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</si>
  <si>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</si>
  <si>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</si>
  <si>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</si>
  <si>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</si>
  <si>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</si>
  <si>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</si>
  <si>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</si>
  <si>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</si>
  <si>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</si>
  <si>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</si>
  <si>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</si>
  <si>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</si>
  <si>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</si>
  <si>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</si>
  <si>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</si>
  <si>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</si>
  <si>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</si>
  <si>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</si>
  <si>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</si>
  <si>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</si>
  <si>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</si>
  <si>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</si>
  <si>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</si>
  <si>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</si>
  <si>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</si>
  <si>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</si>
  <si>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</si>
  <si>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</si>
  <si>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</si>
  <si>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</si>
  <si>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</si>
  <si>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</si>
  <si>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</si>
  <si>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</si>
  <si>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</si>
  <si>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</si>
  <si>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</si>
  <si>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</si>
  <si>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</si>
  <si>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</si>
  <si>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</si>
  <si>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</si>
  <si>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</si>
  <si>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</si>
  <si>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</si>
  <si>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</si>
  <si>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</si>
  <si>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</si>
  <si>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</si>
  <si>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</si>
  <si>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</si>
  <si>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</si>
  <si>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</si>
  <si>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</si>
  <si>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</si>
  <si>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</si>
  <si>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</si>
  <si>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</si>
  <si>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</si>
  <si>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</si>
  <si>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</si>
  <si>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</si>
  <si>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</si>
  <si>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</si>
  <si>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</si>
  <si>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</si>
  <si>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</si>
  <si>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</si>
  <si>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</si>
  <si>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</si>
  <si>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</si>
  <si>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</si>
  <si>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</si>
  <si>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</si>
  <si>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</si>
  <si>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</si>
  <si>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</si>
  <si>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</si>
  <si>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</si>
  <si>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</si>
  <si>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</si>
  <si>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</si>
  <si>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</si>
  <si>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</si>
  <si>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</si>
  <si>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</si>
  <si>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</si>
  <si>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</si>
  <si>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</si>
  <si>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</si>
  <si>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</si>
  <si>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</si>
  <si>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</si>
  <si>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</si>
  <si>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</si>
  <si>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</si>
  <si>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</si>
  <si>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</si>
  <si>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</si>
  <si>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</si>
  <si>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</si>
  <si>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</si>
  <si>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</si>
  <si>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</si>
  <si>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</si>
  <si>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</si>
  <si>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</si>
  <si>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</si>
  <si>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</si>
  <si>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</si>
  <si>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</si>
  <si>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</si>
  <si>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</si>
  <si>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</si>
  <si>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</si>
  <si>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</si>
  <si>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</si>
  <si>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</si>
  <si>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</si>
  <si>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</si>
  <si>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</si>
  <si>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</si>
  <si>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</si>
  <si>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</si>
  <si>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</si>
  <si>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</si>
  <si>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</si>
  <si>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</si>
  <si>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</si>
  <si>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</si>
  <si>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</si>
  <si>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</si>
  <si>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</si>
  <si>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</si>
  <si>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</si>
  <si>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</si>
  <si>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</si>
  <si>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</si>
  <si>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</si>
  <si>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</si>
  <si>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</si>
  <si>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</si>
  <si>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</si>
  <si>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</si>
  <si>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</si>
  <si>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</si>
  <si>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</si>
  <si>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</si>
  <si>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</si>
  <si>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</si>
  <si>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</si>
  <si>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</si>
  <si>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</si>
  <si>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</si>
  <si>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</si>
  <si>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</si>
  <si>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</si>
  <si>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</si>
  <si>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</si>
  <si>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</si>
  <si>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</si>
  <si>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</si>
  <si>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</si>
  <si>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</si>
  <si>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</si>
  <si>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</si>
  <si>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</si>
  <si>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</si>
  <si>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</si>
  <si>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</si>
  <si>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</si>
  <si>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</si>
  <si>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</si>
  <si>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</si>
  <si>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</si>
  <si>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</si>
  <si>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</si>
  <si>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</si>
  <si>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</si>
  <si>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</si>
  <si>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</si>
  <si>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</si>
  <si>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</si>
  <si>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</si>
  <si>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</si>
  <si>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</si>
  <si>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</si>
  <si>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</si>
  <si>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</si>
  <si>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</si>
  <si>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</si>
  <si>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</si>
  <si>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</si>
  <si>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</si>
  <si>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</si>
  <si>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</si>
  <si>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</si>
  <si>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</si>
  <si>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</si>
  <si>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</si>
  <si>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</si>
  <si>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</si>
  <si>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</si>
  <si>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</si>
  <si>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</si>
  <si>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</si>
  <si>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</si>
  <si>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</si>
  <si>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</si>
  <si>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</si>
  <si>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</si>
  <si>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</si>
  <si>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</si>
  <si>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</si>
  <si>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</si>
  <si>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</si>
  <si>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</si>
  <si>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</si>
  <si>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</si>
  <si>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</si>
  <si>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</si>
  <si>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</si>
  <si>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</si>
  <si>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</si>
  <si>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</si>
  <si>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</si>
  <si>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</si>
  <si>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</si>
  <si>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</si>
  <si>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</si>
  <si>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</si>
  <si>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</si>
  <si>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</si>
  <si>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</si>
  <si>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</si>
  <si>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</si>
  <si>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</si>
  <si>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</si>
  <si>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</si>
  <si>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</si>
  <si>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</si>
  <si>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</si>
  <si>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</si>
  <si>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</si>
  <si>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</si>
  <si>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</si>
  <si>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</si>
  <si>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</si>
  <si>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</si>
  <si>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</si>
  <si>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</si>
  <si>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</si>
  <si>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</si>
  <si>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</si>
  <si>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</si>
  <si>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</si>
  <si>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</si>
  <si>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</si>
  <si>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</si>
  <si>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</si>
  <si>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</si>
  <si>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</si>
  <si>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</si>
  <si>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</si>
  <si>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</si>
  <si>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</si>
  <si>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</si>
  <si>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</si>
  <si>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</si>
  <si>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</si>
  <si>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</si>
  <si>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</si>
  <si>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</si>
  <si>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</si>
  <si>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</si>
  <si>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</si>
  <si>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</si>
  <si>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</si>
  <si>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</si>
  <si>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</si>
  <si>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</si>
  <si>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</si>
  <si>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</si>
  <si>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</si>
  <si>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</si>
  <si>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</si>
  <si>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</si>
  <si>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</si>
  <si>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</si>
  <si>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</si>
  <si>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</si>
  <si>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</si>
  <si>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</si>
  <si>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</si>
  <si>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</si>
  <si>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</si>
  <si>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</si>
  <si>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</si>
  <si>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</si>
  <si>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</si>
  <si>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</si>
  <si>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</si>
  <si>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</si>
  <si>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</si>
  <si>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</si>
  <si>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</si>
  <si>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</si>
  <si>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</si>
  <si>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</si>
  <si>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</si>
  <si>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</si>
  <si>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</si>
  <si>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</si>
  <si>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</si>
  <si>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</si>
  <si>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</si>
  <si>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</si>
  <si>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</si>
  <si>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</si>
  <si>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</si>
  <si>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</si>
  <si>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</si>
  <si>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</si>
  <si>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</si>
  <si>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</si>
  <si>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</si>
  <si>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</si>
  <si>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</si>
  <si>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</si>
  <si>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</si>
  <si>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</si>
  <si>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</si>
  <si>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</si>
  <si>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</si>
  <si>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</si>
  <si>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</si>
  <si>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</si>
  <si>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</si>
  <si>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</si>
  <si>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</si>
  <si>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</si>
  <si>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</si>
  <si>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</si>
  <si>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</si>
  <si>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</si>
  <si>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</si>
  <si>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</si>
  <si>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</si>
  <si>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</si>
  <si>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</si>
  <si>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</si>
  <si>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</si>
  <si>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</si>
  <si>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</si>
  <si>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</si>
  <si>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</si>
  <si>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</si>
  <si>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</si>
  <si>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</si>
  <si>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</si>
  <si>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</si>
  <si>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</si>
  <si>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</si>
  <si>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</si>
  <si>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</si>
  <si>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</si>
  <si>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</si>
  <si>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</si>
  <si>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</si>
  <si>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</si>
  <si>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</si>
  <si>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</si>
  <si>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</si>
  <si>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</si>
  <si>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</si>
  <si>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</si>
  <si>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</si>
  <si>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</si>
  <si>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</si>
  <si>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</si>
  <si>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</si>
  <si>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</si>
  <si>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</si>
  <si>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</si>
  <si>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</si>
  <si>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</si>
  <si>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</si>
  <si>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</si>
  <si>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</si>
  <si>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</si>
  <si>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</si>
  <si>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</si>
  <si>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</si>
  <si>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</si>
  <si>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</si>
  <si>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</si>
  <si>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</si>
  <si>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</si>
  <si>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</si>
  <si>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</si>
  <si>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</si>
  <si>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</si>
  <si>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</si>
  <si>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</si>
  <si>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</si>
  <si>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</si>
  <si>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</si>
  <si>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</si>
  <si>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</si>
  <si>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</si>
  <si>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</si>
  <si>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</si>
  <si>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</si>
  <si>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</si>
  <si>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</si>
  <si>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</si>
  <si>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</si>
  <si>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</si>
  <si>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</si>
  <si>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</si>
  <si>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</si>
  <si>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</si>
  <si>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</si>
  <si>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</si>
  <si>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</si>
  <si>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</si>
  <si>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</si>
  <si>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</si>
  <si>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</si>
  <si>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</si>
  <si>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</si>
  <si>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</si>
  <si>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</si>
  <si>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</si>
  <si>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</si>
  <si>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</si>
  <si>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</si>
  <si>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</si>
  <si>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</si>
  <si>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</si>
  <si>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</si>
  <si>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</si>
  <si>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</si>
  <si>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</si>
  <si>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</si>
  <si>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</si>
  <si>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</si>
  <si>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</si>
  <si>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</si>
  <si>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</si>
  <si>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</si>
  <si>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</si>
  <si>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</si>
  <si>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</si>
  <si>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</si>
  <si>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</si>
  <si>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</si>
  <si>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</si>
  <si>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</si>
  <si>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</si>
  <si>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</si>
  <si>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</si>
  <si>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</si>
  <si>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</si>
  <si>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</si>
  <si>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</si>
  <si>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</si>
  <si>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</si>
  <si>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</si>
  <si>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</si>
  <si>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</si>
  <si>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</si>
  <si>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</si>
  <si>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</si>
  <si>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</si>
  <si>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</si>
  <si>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</si>
  <si>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</si>
  <si>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</si>
  <si>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</si>
  <si>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</si>
  <si>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</si>
  <si>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</si>
  <si>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</si>
  <si>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</si>
  <si>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</si>
  <si>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</si>
  <si>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</si>
  <si>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</si>
  <si>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</si>
  <si>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</si>
  <si>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</si>
  <si>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</si>
  <si>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</si>
  <si>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</si>
  <si>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</si>
  <si>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</si>
  <si>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</si>
  <si>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</si>
  <si>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</si>
  <si>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</si>
  <si>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</si>
  <si>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</si>
  <si>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</si>
  <si>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</si>
  <si>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</si>
  <si>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</si>
  <si>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</si>
  <si>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</si>
  <si>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</si>
  <si>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</si>
  <si>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</si>
  <si>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</si>
  <si>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</si>
  <si>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</si>
  <si>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</si>
  <si>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</si>
  <si>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</si>
  <si>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</si>
  <si>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</si>
  <si>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</si>
  <si>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</si>
  <si>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</si>
  <si>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</si>
  <si>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</si>
  <si>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</si>
  <si>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</si>
  <si>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</si>
  <si>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</si>
  <si>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</si>
  <si>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</si>
  <si>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</si>
  <si>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</si>
  <si>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</si>
  <si>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</si>
  <si>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</si>
  <si>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</si>
  <si>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</si>
  <si>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</si>
  <si>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</si>
  <si>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</si>
  <si>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</si>
  <si>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</si>
  <si>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</si>
  <si>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</si>
  <si>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</si>
  <si>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</si>
  <si>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</si>
  <si>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</si>
  <si>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</si>
  <si>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</si>
  <si>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</si>
  <si>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</si>
  <si>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</si>
  <si>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</si>
  <si>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</si>
  <si>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</si>
  <si>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</si>
  <si>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</si>
  <si>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</si>
  <si>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</si>
  <si>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</si>
  <si>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</si>
  <si>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</si>
  <si>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</si>
  <si>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</si>
  <si>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</si>
  <si>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</si>
  <si>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</si>
  <si>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</si>
  <si>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</si>
  <si>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</si>
  <si>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</si>
  <si>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</si>
  <si>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</si>
  <si>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</si>
  <si>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</si>
  <si>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</si>
  <si>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</si>
  <si>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</si>
  <si>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</si>
  <si>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</si>
  <si>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</si>
  <si>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</si>
  <si>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</si>
  <si>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</si>
  <si>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</si>
  <si>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</si>
  <si>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</si>
  <si>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</si>
  <si>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</si>
  <si>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</si>
  <si>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</si>
  <si>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</si>
  <si>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</si>
  <si>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</si>
  <si>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</si>
  <si>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</si>
  <si>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</si>
  <si>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</si>
  <si>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</si>
  <si>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</si>
  <si>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</si>
  <si>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</si>
  <si>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</si>
  <si>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</si>
  <si>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</si>
  <si>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</si>
  <si>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</si>
  <si>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</si>
  <si>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</si>
  <si>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</si>
  <si>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</si>
  <si>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</si>
  <si>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</si>
  <si>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</si>
  <si>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</si>
  <si>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</si>
  <si>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</si>
  <si>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</si>
  <si>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</si>
  <si>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</si>
  <si>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</si>
  <si>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</si>
  <si>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</si>
  <si>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</si>
  <si>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</si>
  <si>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</si>
  <si>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</si>
  <si>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</si>
  <si>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</si>
  <si>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</si>
  <si>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</si>
  <si>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</si>
  <si>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</si>
  <si>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</si>
  <si>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</si>
  <si>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</si>
  <si>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</si>
  <si>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</si>
  <si>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</si>
  <si>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</si>
  <si>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</si>
  <si>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</si>
  <si>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</si>
  <si>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</si>
  <si>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</si>
  <si>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</si>
  <si>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</si>
  <si>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</si>
  <si>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</si>
  <si>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</si>
  <si>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</si>
  <si>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</si>
  <si>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</si>
  <si>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</si>
  <si>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</si>
  <si>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</si>
  <si>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</si>
  <si>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</si>
  <si>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</si>
  <si>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</si>
  <si>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</si>
  <si>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</si>
  <si>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</si>
  <si>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</si>
  <si>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</si>
  <si>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</si>
  <si>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</si>
  <si>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</si>
  <si>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</si>
  <si>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</si>
  <si>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</si>
  <si>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</si>
  <si>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</si>
  <si>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</si>
  <si>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</si>
  <si>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</si>
  <si>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</si>
  <si>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</si>
  <si>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</si>
  <si>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</si>
  <si>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</si>
  <si>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</si>
  <si>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</si>
  <si>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</si>
  <si>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</si>
  <si>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</si>
  <si>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</si>
  <si>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</si>
  <si>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</si>
  <si>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</si>
  <si>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</si>
  <si>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</si>
  <si>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</si>
  <si>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</si>
  <si>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</si>
  <si>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</si>
  <si>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</si>
  <si>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</si>
  <si>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</si>
  <si>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</si>
  <si>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</si>
  <si>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</si>
  <si>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</si>
  <si>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</si>
  <si>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</si>
  <si>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</si>
  <si>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</si>
  <si>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</si>
  <si>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</si>
  <si>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</si>
  <si>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</si>
  <si>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</si>
  <si>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</si>
  <si>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</si>
  <si>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</si>
  <si>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</si>
  <si>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</si>
  <si>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</si>
  <si>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</si>
  <si>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</si>
  <si>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</si>
  <si>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</si>
  <si>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</si>
  <si>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</si>
  <si>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</si>
  <si>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</si>
  <si>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</si>
  <si>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</si>
  <si>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</si>
  <si>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</si>
  <si>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</si>
  <si>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</si>
  <si>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</si>
  <si>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</si>
  <si>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</si>
  <si>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</si>
  <si>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</si>
  <si>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</si>
  <si>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</si>
  <si>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</si>
  <si>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</si>
  <si>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</si>
  <si>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</si>
  <si>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</si>
  <si>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</si>
  <si>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</si>
  <si>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</si>
  <si>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</si>
  <si>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</si>
  <si>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</si>
  <si>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</si>
  <si>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</si>
  <si>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</si>
  <si>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</si>
  <si>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</si>
  <si>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</si>
  <si>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</si>
  <si>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</si>
  <si>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</si>
  <si>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</si>
  <si>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</si>
  <si>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</si>
  <si>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</si>
  <si>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</si>
  <si>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</si>
  <si>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</si>
  <si>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</si>
  <si>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</si>
  <si>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</si>
  <si>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</si>
  <si>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</si>
  <si>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</si>
  <si>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</si>
  <si>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</si>
  <si>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</si>
  <si>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</si>
  <si>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</si>
  <si>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</si>
  <si>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</si>
  <si>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</si>
  <si>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</si>
  <si>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</si>
  <si>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</si>
  <si>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</si>
  <si>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</si>
  <si>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</si>
  <si>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</si>
  <si>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</si>
  <si>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</si>
  <si>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</si>
  <si>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</si>
  <si>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</si>
  <si>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</si>
  <si>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</si>
  <si>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</si>
  <si>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</si>
  <si>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</si>
  <si>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</si>
  <si>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</si>
  <si>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</si>
  <si>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</si>
  <si>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</si>
  <si>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</si>
  <si>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</si>
  <si>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</si>
  <si>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</si>
  <si>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</si>
  <si>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</si>
  <si>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</si>
  <si>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</si>
  <si>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</si>
  <si>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</si>
  <si>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</si>
  <si>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</si>
  <si>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</si>
  <si>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</si>
  <si>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</si>
  <si>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</si>
  <si>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</si>
  <si>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</si>
  <si>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</si>
  <si>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</si>
  <si>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</si>
  <si>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</si>
  <si>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</si>
  <si>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</si>
  <si>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</si>
  <si>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</si>
  <si>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</si>
  <si>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</si>
  <si>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</si>
  <si>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</si>
  <si>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</si>
  <si>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</si>
  <si>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</si>
  <si>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</si>
  <si>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</si>
  <si>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</si>
  <si>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</si>
  <si>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</si>
  <si>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</si>
  <si>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</si>
  <si>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</si>
  <si>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</si>
  <si>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</si>
  <si>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</si>
  <si>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</si>
  <si>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</si>
  <si>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</si>
  <si>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</si>
  <si>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</si>
  <si>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</si>
  <si>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</si>
  <si>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</si>
  <si>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</si>
  <si>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</si>
  <si>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</si>
  <si>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</si>
  <si>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</si>
  <si>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</si>
  <si>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</si>
  <si>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</si>
  <si>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</si>
  <si>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</si>
  <si>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</si>
  <si>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</si>
  <si>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</si>
  <si>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</si>
  <si>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</si>
  <si>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</si>
  <si>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</si>
  <si>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</si>
  <si>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</si>
  <si>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</si>
  <si>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</si>
  <si>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</si>
  <si>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</si>
  <si>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</si>
  <si>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</si>
  <si>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</si>
  <si>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</si>
  <si>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</si>
  <si>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</si>
  <si>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</si>
  <si>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</si>
  <si>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</si>
  <si>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</si>
  <si>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</si>
  <si>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</si>
  <si>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</si>
  <si>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</si>
  <si>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</si>
  <si>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</si>
  <si>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</si>
  <si>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</si>
  <si>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</si>
  <si>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</si>
  <si>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</si>
  <si>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</si>
  <si>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</si>
  <si>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</si>
  <si>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</si>
  <si>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</si>
  <si>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</si>
  <si>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</si>
  <si>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</si>
  <si>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</si>
  <si>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</si>
  <si>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</si>
  <si>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</si>
  <si>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</si>
  <si>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</si>
  <si>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</si>
  <si>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</si>
  <si>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</si>
  <si>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</si>
  <si>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</si>
  <si>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</si>
  <si>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</si>
  <si>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</si>
  <si>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</si>
  <si>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</si>
  <si>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</si>
  <si>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</si>
  <si>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</si>
  <si>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</si>
  <si>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</si>
  <si>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</si>
  <si>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</si>
  <si>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</si>
  <si>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</si>
  <si>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</si>
  <si>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</si>
  <si>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</si>
  <si>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</si>
  <si>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</si>
  <si>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</si>
  <si>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</si>
  <si>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</si>
  <si>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</si>
  <si>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</si>
  <si>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</si>
  <si>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</si>
  <si>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</si>
  <si>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</si>
  <si>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</si>
  <si>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</si>
  <si>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</si>
  <si>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</si>
  <si>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</si>
  <si>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</si>
  <si>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</si>
  <si>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</si>
  <si>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</si>
  <si>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</si>
  <si>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</si>
  <si>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</si>
  <si>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</si>
  <si>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</si>
  <si>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</si>
  <si>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</si>
  <si>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</si>
  <si>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</si>
  <si>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</si>
  <si>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</si>
  <si>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</si>
  <si>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</si>
  <si>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</si>
  <si>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</si>
  <si>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</si>
  <si>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</si>
  <si>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</si>
  <si>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</si>
  <si>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</si>
  <si>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</si>
  <si>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</si>
  <si>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</si>
  <si>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</si>
  <si>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</si>
  <si>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</si>
  <si>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</si>
  <si>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</si>
  <si>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</si>
  <si>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</si>
  <si>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</si>
  <si>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</si>
  <si>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</si>
  <si>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</si>
  <si>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</si>
  <si>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</si>
  <si>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</si>
  <si>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</si>
  <si>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</si>
  <si>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</si>
  <si>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</si>
  <si>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</si>
  <si>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</si>
  <si>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</si>
  <si>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</si>
  <si>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</si>
  <si>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</si>
  <si>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</si>
  <si>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</si>
  <si>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</si>
  <si>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</si>
  <si>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</si>
  <si>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</si>
  <si>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</si>
  <si>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</si>
  <si>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</si>
  <si>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</si>
  <si>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</si>
  <si>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</si>
  <si>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</si>
  <si>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</si>
  <si>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</si>
  <si>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</si>
  <si>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</si>
  <si>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</si>
  <si>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</si>
  <si>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</si>
  <si>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</si>
  <si>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</si>
  <si>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</si>
  <si>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</si>
  <si>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</si>
  <si>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</si>
  <si>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</si>
  <si>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</si>
  <si>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</si>
  <si>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</si>
  <si>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</si>
  <si>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</si>
  <si>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</si>
  <si>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</si>
  <si>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</si>
  <si>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</si>
  <si>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</si>
  <si>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</si>
  <si>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</si>
  <si>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</si>
  <si>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</si>
  <si>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</si>
  <si>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</si>
  <si>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</si>
  <si>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</si>
  <si>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</si>
  <si>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</si>
  <si>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</si>
  <si>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</si>
  <si>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</si>
  <si>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</si>
  <si>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</si>
  <si>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</si>
  <si>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</si>
  <si>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</si>
  <si>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</si>
  <si>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</si>
  <si>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</si>
  <si>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</si>
  <si>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</si>
  <si>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</si>
  <si>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</si>
  <si>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</si>
  <si>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</si>
  <si>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</si>
  <si>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</si>
  <si>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</si>
  <si>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</si>
  <si>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</si>
  <si>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</si>
  <si>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</si>
  <si>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</si>
  <si>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</si>
  <si>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</si>
  <si>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</si>
  <si>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</si>
  <si>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</si>
  <si>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</si>
  <si>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</si>
  <si>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</si>
  <si>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</si>
  <si>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</si>
  <si>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</si>
  <si>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</si>
  <si>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</si>
  <si>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</si>
  <si>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</si>
  <si>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</si>
  <si>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</si>
  <si>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</si>
  <si>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</si>
  <si>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</si>
  <si>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</si>
  <si>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</si>
  <si>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</si>
  <si>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</si>
  <si>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</si>
  <si>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</si>
  <si>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</si>
  <si>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</si>
  <si>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</si>
  <si>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</si>
  <si>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</si>
  <si>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</si>
  <si>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</si>
  <si>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</si>
  <si>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</si>
  <si>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</si>
  <si>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</si>
  <si>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</si>
  <si>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</si>
  <si>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</si>
  <si>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</si>
  <si>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</si>
  <si>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</si>
  <si>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</si>
  <si>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</si>
  <si>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</si>
  <si>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</si>
  <si>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</si>
  <si>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</si>
  <si>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</si>
  <si>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</si>
  <si>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</si>
  <si>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</si>
  <si>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</si>
  <si>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</si>
  <si>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</si>
  <si>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</si>
  <si>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</si>
  <si>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</si>
  <si>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</si>
  <si>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</si>
  <si>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</si>
  <si>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</si>
  <si>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</si>
  <si>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</si>
  <si>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</si>
  <si>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</si>
  <si>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</si>
  <si>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</si>
  <si>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</si>
  <si>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</si>
  <si>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</si>
  <si>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</si>
  <si>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</si>
  <si>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</si>
  <si>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</si>
  <si>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</si>
  <si>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</si>
  <si>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</si>
  <si>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</si>
  <si>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</si>
  <si>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</si>
  <si>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</si>
  <si>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</si>
  <si>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</si>
  <si>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</si>
  <si>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</si>
  <si>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</si>
  <si>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</si>
  <si>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</si>
  <si>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</si>
  <si>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</si>
  <si>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</si>
  <si>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</si>
  <si>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</si>
  <si>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</si>
  <si>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</si>
  <si>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</si>
  <si>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</si>
  <si>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</si>
  <si>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</si>
  <si>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</si>
  <si>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</si>
  <si>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</si>
  <si>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</si>
  <si>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</si>
  <si>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</si>
  <si>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</si>
  <si>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</si>
  <si>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</si>
  <si>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</si>
  <si>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</si>
  <si>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</si>
  <si>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</si>
  <si>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</si>
  <si>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</si>
  <si>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</si>
  <si>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</si>
  <si>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</si>
  <si>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</si>
  <si>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</si>
  <si>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</si>
  <si>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</si>
  <si>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</si>
  <si>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</si>
  <si>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</si>
  <si>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</si>
  <si>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</si>
  <si>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</si>
  <si>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</si>
  <si>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</si>
  <si>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</si>
  <si>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</si>
  <si>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</si>
  <si>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</si>
  <si>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</si>
  <si>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</si>
  <si>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</si>
  <si>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</si>
  <si>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</si>
  <si>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</si>
  <si>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</si>
  <si>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</si>
  <si>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</si>
  <si>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</si>
  <si>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</si>
  <si>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</si>
  <si>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</si>
  <si>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</si>
  <si>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</si>
  <si>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</si>
  <si>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</si>
  <si>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</si>
  <si>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</si>
  <si>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</si>
  <si>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</si>
  <si>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</si>
  <si>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</si>
  <si>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</si>
  <si>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</si>
  <si>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</si>
  <si>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</si>
  <si>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</si>
  <si>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</si>
  <si>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</si>
  <si>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</si>
  <si>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</si>
  <si>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</si>
  <si>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</si>
  <si>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</si>
  <si>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</si>
  <si>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</si>
  <si>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</si>
  <si>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</si>
  <si>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</si>
  <si>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</si>
  <si>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</si>
  <si>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</si>
  <si>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</si>
  <si>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</si>
  <si>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</si>
  <si>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</si>
  <si>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</si>
  <si>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</si>
  <si>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</si>
  <si>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</si>
  <si>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</si>
  <si>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</si>
  <si>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</si>
  <si>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</si>
  <si>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</si>
  <si>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</si>
  <si>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</si>
  <si>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</si>
  <si>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</si>
  <si>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</si>
  <si>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</si>
  <si>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</si>
  <si>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</si>
  <si>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</si>
  <si>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</si>
  <si>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</si>
  <si>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</si>
  <si>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</si>
  <si>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</si>
  <si>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</si>
  <si>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</si>
  <si>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</si>
  <si>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</si>
  <si>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</si>
  <si>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</si>
  <si>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</si>
  <si>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</si>
  <si>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</si>
  <si>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</si>
  <si>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</si>
  <si>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</si>
  <si>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</si>
  <si>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</si>
  <si>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</si>
  <si>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</si>
  <si>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</si>
  <si>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</si>
  <si>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</si>
  <si>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</si>
  <si>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</si>
  <si>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</si>
  <si>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</si>
  <si>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</si>
  <si>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</si>
  <si>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</si>
  <si>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</si>
  <si>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</si>
  <si>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</si>
  <si>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</si>
  <si>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</si>
  <si>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</si>
  <si>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</si>
  <si>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</si>
  <si>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</si>
  <si>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</si>
  <si>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</si>
  <si>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</si>
  <si>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</si>
  <si>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</si>
  <si>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</si>
  <si>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</si>
  <si>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</si>
  <si>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</si>
  <si>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</si>
  <si>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</si>
  <si>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</si>
  <si>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</si>
  <si>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</si>
  <si>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</si>
  <si>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</si>
  <si>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</si>
  <si>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</si>
  <si>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</si>
  <si>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</si>
  <si>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</si>
  <si>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</si>
  <si>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</si>
  <si>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</si>
  <si>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</si>
  <si>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</si>
  <si>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</si>
  <si>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</si>
  <si>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</si>
  <si>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</si>
  <si>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</si>
  <si>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</si>
  <si>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</si>
  <si>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</si>
  <si>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</si>
  <si>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</si>
  <si>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</si>
  <si>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</si>
  <si>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</si>
  <si>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</si>
  <si>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</si>
  <si>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</si>
  <si>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</si>
  <si>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</si>
  <si>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</si>
  <si>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</si>
  <si>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</si>
  <si>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</si>
  <si>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</si>
  <si>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</si>
  <si>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</si>
  <si>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</si>
  <si>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</si>
  <si>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</si>
  <si>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</si>
  <si>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</si>
  <si>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</si>
  <si>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</si>
  <si>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</si>
  <si>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</si>
  <si>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</si>
  <si>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</si>
  <si>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</si>
  <si>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</si>
  <si>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</si>
  <si>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</si>
  <si>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</si>
  <si>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</si>
  <si>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</si>
  <si>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</si>
  <si>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</si>
  <si>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</si>
  <si>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</si>
  <si>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</si>
  <si>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</si>
  <si>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</si>
  <si>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</si>
  <si>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</si>
  <si>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</si>
  <si>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</si>
  <si>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</si>
  <si>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</si>
  <si>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</si>
  <si>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</si>
  <si>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</si>
  <si>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</si>
  <si>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</si>
  <si>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</si>
  <si>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</si>
  <si>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</si>
  <si>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</si>
  <si>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</si>
  <si>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</si>
  <si>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</si>
  <si>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</si>
  <si>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</si>
  <si>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</si>
  <si>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</si>
  <si>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</si>
  <si>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</si>
  <si>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</si>
  <si>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</si>
  <si>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</si>
  <si>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</si>
  <si>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</si>
  <si>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</si>
  <si>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</si>
  <si>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</si>
  <si>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</si>
  <si>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</si>
  <si>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</si>
  <si>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</si>
  <si>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</si>
  <si>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</si>
  <si>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</si>
  <si>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</si>
  <si>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</si>
  <si>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</si>
  <si>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</si>
  <si>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</si>
  <si>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</si>
  <si>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</si>
  <si>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</si>
  <si>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</si>
  <si>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</si>
  <si>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</si>
  <si>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</si>
  <si>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</si>
  <si>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</si>
  <si>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</si>
  <si>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</si>
  <si>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</si>
  <si>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</si>
  <si>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</si>
  <si>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</si>
  <si>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</si>
  <si>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</si>
  <si>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</si>
  <si>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</si>
  <si>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</si>
  <si>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</si>
  <si>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</si>
  <si>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</si>
  <si>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</si>
  <si>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</si>
  <si>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</si>
  <si>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</si>
  <si>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</si>
  <si>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</si>
  <si>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</si>
  <si>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</si>
  <si>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</si>
  <si>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</si>
  <si>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</si>
  <si>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</si>
  <si>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</si>
  <si>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</si>
  <si>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</si>
  <si>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</si>
  <si>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</si>
  <si>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</si>
  <si>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</si>
  <si>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</si>
  <si>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</si>
  <si>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</si>
  <si>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</si>
  <si>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</si>
  <si>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</si>
  <si>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</si>
  <si>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</si>
  <si>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</si>
  <si>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</si>
  <si>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</si>
  <si>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</si>
  <si>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</si>
  <si>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</si>
  <si>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</si>
  <si>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</si>
  <si>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</si>
  <si>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</si>
  <si>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</si>
  <si>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</si>
  <si>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</si>
  <si>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</si>
  <si>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</si>
  <si>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</si>
  <si>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</si>
  <si>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</si>
  <si>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</si>
  <si>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</si>
  <si>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</si>
  <si>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</si>
  <si>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</si>
  <si>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</si>
  <si>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</si>
  <si>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</si>
  <si>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</si>
  <si>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</si>
  <si>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</si>
  <si>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</si>
  <si>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</si>
  <si>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</si>
  <si>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</si>
  <si>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</si>
  <si>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</si>
  <si>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</si>
  <si>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</si>
  <si>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</si>
  <si>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</si>
  <si>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</si>
  <si>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</si>
  <si>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</si>
  <si>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</si>
  <si>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</si>
  <si>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</si>
  <si>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</si>
  <si>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</si>
  <si>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</si>
  <si>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</si>
  <si>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</si>
  <si>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</si>
  <si>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</si>
  <si>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</si>
  <si>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</si>
  <si>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</si>
  <si>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</si>
  <si>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</si>
  <si>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</si>
  <si>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</si>
  <si>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</si>
  <si>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</si>
  <si>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</si>
  <si>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</si>
  <si>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</si>
  <si>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</si>
  <si>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</si>
  <si>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</si>
  <si>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</si>
  <si>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</si>
  <si>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</si>
  <si>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</si>
  <si>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</si>
  <si>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</si>
  <si>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</si>
  <si>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</si>
  <si>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</si>
  <si>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</si>
  <si>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</si>
  <si>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</si>
  <si>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</si>
  <si>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</si>
  <si>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</si>
  <si>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</si>
  <si>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</si>
  <si>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</si>
  <si>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</si>
  <si>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</si>
  <si>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</si>
  <si>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</si>
  <si>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</si>
  <si>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</si>
  <si>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</si>
  <si>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</si>
  <si>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</si>
  <si>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</si>
  <si>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</si>
  <si>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</si>
  <si>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</si>
  <si>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</si>
  <si>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</si>
  <si>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</si>
  <si>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</si>
  <si>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</si>
  <si>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</si>
  <si>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</si>
  <si>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</si>
  <si>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</si>
  <si>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</si>
  <si>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</si>
  <si>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</si>
  <si>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</si>
  <si>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</si>
  <si>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</si>
  <si>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</si>
  <si>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</si>
  <si>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</si>
  <si>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</si>
  <si>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</si>
  <si>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</si>
  <si>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</si>
  <si>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</si>
  <si>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</si>
  <si>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</si>
  <si>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</si>
  <si>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</si>
  <si>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</si>
  <si>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</si>
  <si>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</si>
  <si>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</si>
  <si>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</si>
  <si>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</si>
  <si>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</si>
  <si>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</si>
  <si>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</si>
  <si>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</si>
  <si>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</si>
  <si>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</si>
  <si>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</si>
  <si>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</si>
  <si>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</si>
  <si>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</si>
  <si>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</si>
  <si>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</si>
  <si>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</si>
  <si>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</si>
  <si>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</si>
  <si>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</si>
  <si>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</si>
  <si>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</si>
  <si>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</si>
  <si>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</si>
  <si>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</si>
  <si>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</si>
  <si>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</si>
  <si>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</si>
  <si>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</si>
  <si>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</si>
  <si>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</si>
  <si>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</si>
  <si>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</si>
  <si>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</si>
  <si>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</si>
  <si>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</si>
  <si>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</si>
  <si>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</si>
  <si>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</si>
  <si>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</si>
  <si>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</si>
  <si>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</si>
  <si>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</si>
  <si>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</si>
  <si>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</si>
  <si>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</si>
  <si>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</si>
  <si>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</si>
  <si>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</si>
  <si>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</si>
  <si>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</si>
  <si>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</si>
  <si>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</si>
  <si>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</si>
  <si>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</si>
  <si>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</si>
  <si>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</si>
  <si>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</si>
  <si>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</si>
  <si>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</si>
  <si>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</si>
  <si>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</si>
  <si>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</si>
  <si>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</si>
  <si>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</si>
  <si>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</si>
  <si>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</si>
  <si>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</si>
  <si>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</si>
  <si>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</si>
  <si>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</si>
  <si>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</si>
  <si>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</si>
  <si>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</si>
  <si>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</si>
  <si>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</si>
  <si>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</si>
  <si>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</si>
  <si>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</si>
  <si>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</si>
  <si>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</si>
  <si>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</si>
  <si>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</si>
  <si>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</si>
  <si>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</si>
  <si>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</si>
  <si>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</si>
  <si>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</si>
  <si>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</si>
  <si>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</si>
  <si>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</si>
  <si>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</si>
  <si>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</si>
  <si>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</si>
  <si>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</si>
  <si>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</si>
  <si>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</si>
  <si>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</si>
  <si>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</si>
  <si>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</si>
  <si>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</si>
  <si>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</si>
  <si>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</si>
  <si>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</si>
  <si>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</si>
  <si>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</si>
  <si>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</si>
  <si>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</si>
  <si>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</si>
  <si>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</si>
  <si>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</si>
  <si>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</si>
  <si>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</si>
  <si>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</si>
  <si>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</si>
  <si>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</si>
  <si>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</si>
  <si>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</si>
  <si>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</si>
  <si>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</si>
  <si>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</si>
  <si>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</si>
  <si>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</si>
  <si>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</si>
  <si>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</si>
  <si>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</si>
  <si>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</si>
  <si>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</si>
  <si>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</si>
  <si>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</si>
  <si>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</si>
  <si>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</si>
  <si>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</si>
  <si>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</si>
  <si>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</si>
  <si>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</si>
  <si>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</si>
  <si>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</si>
  <si>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</si>
  <si>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</si>
  <si>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</si>
  <si>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</si>
  <si>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</si>
  <si>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</si>
  <si>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</si>
  <si>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</si>
  <si>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</si>
  <si>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</si>
  <si>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</si>
  <si>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</si>
  <si>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</si>
  <si>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</si>
  <si>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</si>
  <si>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</si>
  <si>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</si>
  <si>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</si>
  <si>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</si>
  <si>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</si>
  <si>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</si>
  <si>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</si>
  <si>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</si>
  <si>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</si>
  <si>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</si>
  <si>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</si>
  <si>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</si>
  <si>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</si>
  <si>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</si>
  <si>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</si>
  <si>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</si>
  <si>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</si>
  <si>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</si>
  <si>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</si>
  <si>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</si>
  <si>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</si>
  <si>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</si>
  <si>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</si>
  <si>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</si>
  <si>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</si>
  <si>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</si>
  <si>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</si>
  <si>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</si>
  <si>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</si>
  <si>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</si>
  <si>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</si>
  <si>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</si>
  <si>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</si>
  <si>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</si>
  <si>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</si>
  <si>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</si>
  <si>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</si>
  <si>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</si>
  <si>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</si>
  <si>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</si>
  <si>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</si>
  <si>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</si>
  <si>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</si>
  <si>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</si>
  <si>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</si>
  <si>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</si>
  <si>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</si>
  <si>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</si>
  <si>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</si>
  <si>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</si>
  <si>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</si>
  <si>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</si>
  <si>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</si>
  <si>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</si>
  <si>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</si>
  <si>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</si>
  <si>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</si>
  <si>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</si>
  <si>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</si>
  <si>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</si>
  <si>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</si>
  <si>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</si>
  <si>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</si>
  <si>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</si>
  <si>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</si>
  <si>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</si>
  <si>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</si>
  <si>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</si>
  <si>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</si>
  <si>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</si>
  <si>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</si>
  <si>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</si>
  <si>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</si>
  <si>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</si>
  <si>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</si>
  <si>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</si>
  <si>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</si>
  <si>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</si>
  <si>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</si>
  <si>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</si>
  <si>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</si>
  <si>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</si>
  <si>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</si>
  <si>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</si>
  <si>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</si>
  <si>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</si>
  <si>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</si>
  <si>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</si>
  <si>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</si>
  <si>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</si>
  <si>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</si>
  <si>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</si>
  <si>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</si>
  <si>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</si>
  <si>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</si>
  <si>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</si>
  <si>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</si>
  <si>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</si>
  <si>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</si>
  <si>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</si>
  <si>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</si>
  <si>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</si>
  <si>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</si>
  <si>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</si>
  <si>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</si>
  <si>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</si>
  <si>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</si>
  <si>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</si>
  <si>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</si>
  <si>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</si>
  <si>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</si>
  <si>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</si>
  <si>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</si>
  <si>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</si>
  <si>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</si>
  <si>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</si>
  <si>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</si>
  <si>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</si>
  <si>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</si>
  <si>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</si>
  <si>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</si>
  <si>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</si>
  <si>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</si>
  <si>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</si>
  <si>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</si>
  <si>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</si>
  <si>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</si>
  <si>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</si>
  <si>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</si>
  <si>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</si>
  <si>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</si>
  <si>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</si>
  <si>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</si>
  <si>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</si>
  <si>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</si>
  <si>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</si>
  <si>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</si>
  <si>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</si>
  <si>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</si>
  <si>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</si>
  <si>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</si>
  <si>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</si>
  <si>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</si>
  <si>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</si>
  <si>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</si>
  <si>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</si>
  <si>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</si>
  <si>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</si>
  <si>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</si>
  <si>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</si>
  <si>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</si>
  <si>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</si>
  <si>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</si>
  <si>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</si>
  <si>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</si>
  <si>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</si>
  <si>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</si>
  <si>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</si>
  <si>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</si>
  <si>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</si>
  <si>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</si>
  <si>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</si>
  <si>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</si>
  <si>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</si>
  <si>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</si>
  <si>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</si>
  <si>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</si>
  <si>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</si>
  <si>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</si>
  <si>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</si>
  <si>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</si>
  <si>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</si>
  <si>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</si>
  <si>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</si>
  <si>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</si>
  <si>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</si>
  <si>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</si>
  <si>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</si>
  <si>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</si>
  <si>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</si>
  <si>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</si>
  <si>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</si>
  <si>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</si>
  <si>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</si>
  <si>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</si>
  <si>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</si>
  <si>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</si>
  <si>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</si>
  <si>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</si>
  <si>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</si>
  <si>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</si>
  <si>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</si>
  <si>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</si>
  <si>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</si>
  <si>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</si>
  <si>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</si>
  <si>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</si>
  <si>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</si>
  <si>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</si>
  <si>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</si>
  <si>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</si>
  <si>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</si>
  <si>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</si>
  <si>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</si>
  <si>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</si>
  <si>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</si>
  <si>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</si>
  <si>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</si>
  <si>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</si>
  <si>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</si>
  <si>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</si>
  <si>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</si>
  <si>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</si>
  <si>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</si>
  <si>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</si>
  <si>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</si>
  <si>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</si>
  <si>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</si>
  <si>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</si>
  <si>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</si>
  <si>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</si>
  <si>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</si>
  <si>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</si>
  <si>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</si>
  <si>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</si>
  <si>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</si>
  <si>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</si>
  <si>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</si>
  <si>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</si>
  <si>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</si>
  <si>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</si>
  <si>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</si>
  <si>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</si>
  <si>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</si>
  <si>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</si>
  <si>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</si>
  <si>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</si>
  <si>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</si>
  <si>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</si>
  <si>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</si>
  <si>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</si>
  <si>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</si>
  <si>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</si>
  <si>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</si>
  <si>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</si>
  <si>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</si>
  <si>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</si>
  <si>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</si>
  <si>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</si>
  <si>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</si>
  <si>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</si>
  <si>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</si>
  <si>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</si>
  <si>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</si>
  <si>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</si>
  <si>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</si>
  <si>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</si>
  <si>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</si>
  <si>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</si>
  <si>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</si>
  <si>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</si>
  <si>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</si>
  <si>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</si>
  <si>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</si>
  <si>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</si>
  <si>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</si>
  <si>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</si>
  <si>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</si>
  <si>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</si>
  <si>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</si>
  <si>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</si>
  <si>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</si>
  <si>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</si>
  <si>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</si>
  <si>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</si>
  <si>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</si>
  <si>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</si>
  <si>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</si>
  <si>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</si>
  <si>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</si>
  <si>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</si>
  <si>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</si>
  <si>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</si>
  <si>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</si>
  <si>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</si>
  <si>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</si>
  <si>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</si>
  <si>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</si>
  <si>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</si>
  <si>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</si>
  <si>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</si>
  <si>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</si>
  <si>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</si>
  <si>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</si>
  <si>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</si>
  <si>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</si>
  <si>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</si>
  <si>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</si>
  <si>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</si>
  <si>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</si>
  <si>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</si>
  <si>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</si>
  <si>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</si>
  <si>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</si>
  <si>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</si>
  <si>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</si>
  <si>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</si>
  <si>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</si>
  <si>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</si>
  <si>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</si>
  <si>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</si>
  <si>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</si>
  <si>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</si>
  <si>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</si>
  <si>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</si>
  <si>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</si>
  <si>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</si>
  <si>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</si>
  <si>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</si>
  <si>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</si>
  <si>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</si>
  <si>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</si>
  <si>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</si>
  <si>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</si>
  <si>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</si>
  <si>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</si>
  <si>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</si>
  <si>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</si>
  <si>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</si>
  <si>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</si>
  <si>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</si>
  <si>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</si>
  <si>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</si>
  <si>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</si>
  <si>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</si>
  <si>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</si>
  <si>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</si>
  <si>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</si>
  <si>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</si>
  <si>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</si>
  <si>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</si>
  <si>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</si>
  <si>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</si>
  <si>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</si>
  <si>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</si>
  <si>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</si>
  <si>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</si>
  <si>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</si>
  <si>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</si>
  <si>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</si>
  <si>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</si>
  <si>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</si>
  <si>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</si>
  <si>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</si>
  <si>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</si>
  <si>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</si>
  <si>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</si>
  <si>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</si>
  <si>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</si>
  <si>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</si>
  <si>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</si>
  <si>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</si>
  <si>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</si>
  <si>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</si>
  <si>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</si>
  <si>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</si>
  <si>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</si>
  <si>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</si>
  <si>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</si>
  <si>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</si>
  <si>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</si>
  <si>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</si>
  <si>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</si>
  <si>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</si>
  <si>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</si>
  <si>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</si>
  <si>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</si>
  <si>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</si>
  <si>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</si>
  <si>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</si>
  <si>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</si>
  <si>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</si>
  <si>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</si>
  <si>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</si>
  <si>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</si>
  <si>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</si>
  <si>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</si>
  <si>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</si>
  <si>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</si>
  <si>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</si>
  <si>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</si>
  <si>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</si>
  <si>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</si>
  <si>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</si>
  <si>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</si>
  <si>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</si>
  <si>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</si>
  <si>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</si>
  <si>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</si>
  <si>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</si>
  <si>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</si>
  <si>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</si>
  <si>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</si>
  <si>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</si>
  <si>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</si>
  <si>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</si>
  <si>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</si>
  <si>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</si>
  <si>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</si>
  <si>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</si>
  <si>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</si>
  <si>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</si>
  <si>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</si>
  <si>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</si>
  <si>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</si>
  <si>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</si>
  <si>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</si>
  <si>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</si>
  <si>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</si>
  <si>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</si>
  <si>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</si>
  <si>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</si>
  <si>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</si>
  <si>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</si>
  <si>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</si>
  <si>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</si>
  <si>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</si>
  <si>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</si>
  <si>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</si>
  <si>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</si>
  <si>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</si>
  <si>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</si>
  <si>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</si>
  <si>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</si>
  <si>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</si>
  <si>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</si>
  <si>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</si>
  <si>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</si>
  <si>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</si>
  <si>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</si>
  <si>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</si>
  <si>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</si>
  <si>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</si>
  <si>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</si>
  <si>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</si>
  <si>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</si>
  <si>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</si>
  <si>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</si>
  <si>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</si>
  <si>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</si>
  <si>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</si>
  <si>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</si>
  <si>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</si>
  <si>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</si>
  <si>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</si>
  <si>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</si>
  <si>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</si>
  <si>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</si>
  <si>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</si>
  <si>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</si>
  <si>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</si>
  <si>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</si>
  <si>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</si>
  <si>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</si>
  <si>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</si>
  <si>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</si>
  <si>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</si>
  <si>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</si>
  <si>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</si>
  <si>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</si>
  <si>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</si>
  <si>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</si>
  <si>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</si>
  <si>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</si>
  <si>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</si>
  <si>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</si>
  <si>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</si>
  <si>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</si>
  <si>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</si>
  <si>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</si>
  <si>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</si>
  <si>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</si>
  <si>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</si>
  <si>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</si>
  <si>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</si>
  <si>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</si>
  <si>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</si>
  <si>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</si>
  <si>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</si>
  <si>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</si>
  <si>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</si>
  <si>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</si>
  <si>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</si>
  <si>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</si>
  <si>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</si>
  <si>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</si>
  <si>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</si>
  <si>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</si>
  <si>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</si>
  <si>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</si>
  <si>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</si>
  <si>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</si>
  <si>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</si>
  <si>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</si>
  <si>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</si>
  <si>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</si>
  <si>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</si>
  <si>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</si>
  <si>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</si>
  <si>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</si>
  <si>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</si>
  <si>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</si>
  <si>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</si>
  <si>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</si>
  <si>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</si>
  <si>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</si>
  <si>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</si>
  <si>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</si>
  <si>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</si>
  <si>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</si>
  <si>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</si>
  <si>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</si>
  <si>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</si>
  <si>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</si>
  <si>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</si>
  <si>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</si>
  <si>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</si>
  <si>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</si>
  <si>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</si>
  <si>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</si>
  <si>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</si>
  <si>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</si>
  <si>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</si>
  <si>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</si>
  <si>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</si>
  <si>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</si>
  <si>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</si>
  <si>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</si>
  <si>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</si>
  <si>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</si>
  <si>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</si>
  <si>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</si>
  <si>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</si>
  <si>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</si>
  <si>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</si>
  <si>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</si>
  <si>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</si>
  <si>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</si>
  <si>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</si>
  <si>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</si>
  <si>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</si>
  <si>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</si>
  <si>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</si>
  <si>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</si>
  <si>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</si>
  <si>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</si>
  <si>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</si>
  <si>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</si>
  <si>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</si>
  <si>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</si>
  <si>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</si>
  <si>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</si>
  <si>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</si>
  <si>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</si>
  <si>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</si>
  <si>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</si>
  <si>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</si>
  <si>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</si>
  <si>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</si>
  <si>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</si>
  <si>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</si>
  <si>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</si>
  <si>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</si>
  <si>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</si>
  <si>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</si>
  <si>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</si>
  <si>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</si>
  <si>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</si>
  <si>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</si>
  <si>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</si>
  <si>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</si>
  <si>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</si>
  <si>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</si>
  <si>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</si>
  <si>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</si>
  <si>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</si>
  <si>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</si>
  <si>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</si>
  <si>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</si>
  <si>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</si>
  <si>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</si>
  <si>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</si>
  <si>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</si>
  <si>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</si>
  <si>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</si>
  <si>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</si>
  <si>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</si>
  <si>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</si>
  <si>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</si>
  <si>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</si>
  <si>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</si>
  <si>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</si>
  <si>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</si>
  <si>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</si>
  <si>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</si>
  <si>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</si>
  <si>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</si>
  <si>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</si>
  <si>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</si>
  <si>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</si>
  <si>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</si>
  <si>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</si>
  <si>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</si>
  <si>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</si>
  <si>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</si>
  <si>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</si>
  <si>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</si>
  <si>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</si>
  <si>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</si>
  <si>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</si>
  <si>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</si>
  <si>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</si>
  <si>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</si>
  <si>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</si>
  <si>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</si>
  <si>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</si>
  <si>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</si>
  <si>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</si>
  <si>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</si>
  <si>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</si>
  <si>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</si>
  <si>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</si>
  <si>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</si>
  <si>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</si>
  <si>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</si>
  <si>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</si>
  <si>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</si>
  <si>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</si>
  <si>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</si>
  <si>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</si>
  <si>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</si>
  <si>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</si>
  <si>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</si>
  <si>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</si>
  <si>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</si>
  <si>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</si>
  <si>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</si>
  <si>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</si>
  <si>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</si>
  <si>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</si>
  <si>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</si>
  <si>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</si>
  <si>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</si>
  <si>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</si>
  <si>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</si>
  <si>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</si>
  <si>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</si>
  <si>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</si>
  <si>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</si>
  <si>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</si>
  <si>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</si>
  <si>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</si>
  <si>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</si>
  <si>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</si>
  <si>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</si>
  <si>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</si>
  <si>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</si>
  <si>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</si>
  <si>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</si>
  <si>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</si>
  <si>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</si>
  <si>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</si>
  <si>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</si>
  <si>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</si>
  <si>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</si>
  <si>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</si>
  <si>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</si>
  <si>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</si>
  <si>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</si>
  <si>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</si>
  <si>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</si>
  <si>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</si>
  <si>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</si>
  <si>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</si>
  <si>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</si>
  <si>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</si>
  <si>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</si>
  <si>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</si>
  <si>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</si>
  <si>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</si>
  <si>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</si>
  <si>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</si>
  <si>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</si>
  <si>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</si>
  <si>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</si>
  <si>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</si>
  <si>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</si>
  <si>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</si>
  <si>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</si>
  <si>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</si>
  <si>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</si>
  <si>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</si>
  <si>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</si>
  <si>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</si>
  <si>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</si>
  <si>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</si>
  <si>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</si>
  <si>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</si>
  <si>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</si>
  <si>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</si>
  <si>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</si>
  <si>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</si>
  <si>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</si>
  <si>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</si>
  <si>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</si>
  <si>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</si>
  <si>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</si>
  <si>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</si>
  <si>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</si>
  <si>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</si>
  <si>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</si>
  <si>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</si>
  <si>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</si>
  <si>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</si>
  <si>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</si>
  <si>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</si>
  <si>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</si>
  <si>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</si>
  <si>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</si>
  <si>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</si>
  <si>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</si>
  <si>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</si>
  <si>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</si>
  <si>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</si>
  <si>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</si>
  <si>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</si>
  <si>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</si>
  <si>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</si>
  <si>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</si>
  <si>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</si>
  <si>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</si>
  <si>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</si>
  <si>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</si>
  <si>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</si>
  <si>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</si>
  <si>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</si>
  <si>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</si>
  <si>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</si>
  <si>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</si>
  <si>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</si>
  <si>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</si>
  <si>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</si>
  <si>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</si>
  <si>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</si>
  <si>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</si>
  <si>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</si>
  <si>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</si>
  <si>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</si>
  <si>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</si>
  <si>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</si>
  <si>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</si>
  <si>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</si>
  <si>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</si>
  <si>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</si>
  <si>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</si>
  <si>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</si>
  <si>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</si>
  <si>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</si>
  <si>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</si>
  <si>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</si>
  <si>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</si>
  <si>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</si>
  <si>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</si>
  <si>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</si>
  <si>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</si>
  <si>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</si>
  <si>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</si>
  <si>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</si>
  <si>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</si>
  <si>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</si>
  <si>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</si>
  <si>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</si>
  <si>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</si>
  <si>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</si>
  <si>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</si>
  <si>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</si>
  <si>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</si>
  <si>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</si>
  <si>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</si>
  <si>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</si>
  <si>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</si>
  <si>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</si>
  <si>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</si>
  <si>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</si>
  <si>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</si>
  <si>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</si>
  <si>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</si>
  <si>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</si>
  <si>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</si>
  <si>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</si>
  <si>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</si>
  <si>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</si>
  <si>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</si>
  <si>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</si>
  <si>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</si>
  <si>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</si>
  <si>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</si>
  <si>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</si>
  <si>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</si>
  <si>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</si>
  <si>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</si>
  <si>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</si>
  <si>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</si>
  <si>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</si>
  <si>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</si>
  <si>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</si>
  <si>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</si>
  <si>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</si>
  <si>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</si>
  <si>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</si>
  <si>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</si>
  <si>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</si>
  <si>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</si>
  <si>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</si>
  <si>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</si>
  <si>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</si>
  <si>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</si>
  <si>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</si>
  <si>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</si>
  <si>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</si>
  <si>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</si>
  <si>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</si>
  <si>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</si>
  <si>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</si>
  <si>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</si>
  <si>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</si>
  <si>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</si>
  <si>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</si>
  <si>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</si>
  <si>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</si>
  <si>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</si>
  <si>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</si>
  <si>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</si>
  <si>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</si>
  <si>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</si>
  <si>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</si>
  <si>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</si>
  <si>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</si>
  <si>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</si>
  <si>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</si>
  <si>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</si>
  <si>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</si>
  <si>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</si>
  <si>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</si>
  <si>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</si>
  <si>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</si>
  <si>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</si>
  <si>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</si>
  <si>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</si>
  <si>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</si>
  <si>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</si>
  <si>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</si>
  <si>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</si>
  <si>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</si>
  <si>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</si>
  <si>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</si>
  <si>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</si>
  <si>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</si>
  <si>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</si>
  <si>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</si>
  <si>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</si>
  <si>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</si>
  <si>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</si>
  <si>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</si>
  <si>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</si>
  <si>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</si>
  <si>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</si>
  <si>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</si>
  <si>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</si>
  <si>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</si>
  <si>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</si>
  <si>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</si>
  <si>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</si>
  <si>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</si>
  <si>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</si>
  <si>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</si>
  <si>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</si>
  <si>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</si>
  <si>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</si>
  <si>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</si>
  <si>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</si>
  <si>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</si>
  <si>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</si>
  <si>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</si>
  <si>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</si>
  <si>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</si>
  <si>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</si>
  <si>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</si>
  <si>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</si>
  <si>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</si>
  <si>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</si>
  <si>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</si>
  <si>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</si>
  <si>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</si>
  <si>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</si>
  <si>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</si>
  <si>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</si>
  <si>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</si>
  <si>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</si>
  <si>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</si>
  <si>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</si>
  <si>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</si>
  <si>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</si>
  <si>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</si>
  <si>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</si>
  <si>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</si>
  <si>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</si>
  <si>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</si>
  <si>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</si>
  <si>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</si>
  <si>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</si>
  <si>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</si>
  <si>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</si>
  <si>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</si>
  <si>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</si>
  <si>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</si>
  <si>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</si>
  <si>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</si>
  <si>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</si>
  <si>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</si>
  <si>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</si>
  <si>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</si>
  <si>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</si>
  <si>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</si>
  <si>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</si>
  <si>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</si>
  <si>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</si>
  <si>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</si>
  <si>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</si>
  <si>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</si>
  <si>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</si>
  <si>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</si>
  <si>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</si>
  <si>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</si>
  <si>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</si>
  <si>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</si>
  <si>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</si>
  <si>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</si>
  <si>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</si>
  <si>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</si>
  <si>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</si>
  <si>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</si>
  <si>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</si>
  <si>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</si>
  <si>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</si>
  <si>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</si>
  <si>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</si>
  <si>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</si>
  <si>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</si>
  <si>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</si>
  <si>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</si>
  <si>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</si>
  <si>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</si>
  <si>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</si>
  <si>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</si>
  <si>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</si>
  <si>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</si>
  <si>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</si>
  <si>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</si>
  <si>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</si>
  <si>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</si>
  <si>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</si>
  <si>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</si>
  <si>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</si>
  <si>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</si>
  <si>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</si>
  <si>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</si>
  <si>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</si>
  <si>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</si>
  <si>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</si>
  <si>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</si>
  <si>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</si>
  <si>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</si>
  <si>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</si>
  <si>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</si>
  <si>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</si>
  <si>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</si>
  <si>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</si>
  <si>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</si>
  <si>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</si>
  <si>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</si>
  <si>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</si>
  <si>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</si>
  <si>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</si>
  <si>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</si>
  <si>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</si>
  <si>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</si>
  <si>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</si>
  <si>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</si>
  <si>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</si>
  <si>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</si>
  <si>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</si>
  <si>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</si>
  <si>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</si>
  <si>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</si>
  <si>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</si>
  <si>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</si>
  <si>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</si>
  <si>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</si>
  <si>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</si>
  <si>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</si>
  <si>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</si>
  <si>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</si>
  <si>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</si>
  <si>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</si>
  <si>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</si>
  <si>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</si>
  <si>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</si>
  <si>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</si>
  <si>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</si>
  <si>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</si>
  <si>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</si>
  <si>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</si>
  <si>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</si>
  <si>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</si>
  <si>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</si>
  <si>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</si>
  <si>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</si>
  <si>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</si>
  <si>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</si>
  <si>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</si>
  <si>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</si>
  <si>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</si>
  <si>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</si>
  <si>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</si>
  <si>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</si>
  <si>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</si>
  <si>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</si>
  <si>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</si>
  <si>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</si>
  <si>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</si>
  <si>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</si>
  <si>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</si>
  <si>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</si>
  <si>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</si>
  <si>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</si>
  <si>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</si>
  <si>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</si>
  <si>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</si>
  <si>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</si>
  <si>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</si>
  <si>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</si>
  <si>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</si>
  <si>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</si>
  <si>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</si>
  <si>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</si>
  <si>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</si>
  <si>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</si>
  <si>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</si>
  <si>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</si>
  <si>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</si>
  <si>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</si>
  <si>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</si>
  <si>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</si>
  <si>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</si>
  <si>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</si>
  <si>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</si>
  <si>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</si>
  <si>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</si>
  <si>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</si>
  <si>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</si>
  <si>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</si>
  <si>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</si>
  <si>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</si>
  <si>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</si>
  <si>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</si>
  <si>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</si>
  <si>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</si>
  <si>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</si>
  <si>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</si>
  <si>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</si>
  <si>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</si>
  <si>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</si>
  <si>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</si>
  <si>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</si>
  <si>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</si>
  <si>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</si>
  <si>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</si>
  <si>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</si>
  <si>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</si>
  <si>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</si>
  <si>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</si>
  <si>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</si>
  <si>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</si>
  <si>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</si>
  <si>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</si>
  <si>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</si>
  <si>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</si>
  <si>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</si>
  <si>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</si>
  <si>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</si>
  <si>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</si>
  <si>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</si>
  <si>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</si>
  <si>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</si>
  <si>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</si>
  <si>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</si>
  <si>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</si>
  <si>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</si>
  <si>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</si>
  <si>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</si>
  <si>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</si>
  <si>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</si>
  <si>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</si>
  <si>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</si>
  <si>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</si>
  <si>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</si>
  <si>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</si>
  <si>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</si>
  <si>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</si>
  <si>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</si>
  <si>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</si>
  <si>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</si>
  <si>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</si>
  <si>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</si>
  <si>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</si>
  <si>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</si>
  <si>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</si>
  <si>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</si>
  <si>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</si>
  <si>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</si>
  <si>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</si>
  <si>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</si>
  <si>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</si>
  <si>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</si>
  <si>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</si>
  <si>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</si>
  <si>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</si>
  <si>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</si>
  <si>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</si>
  <si>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</si>
  <si>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</si>
  <si>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</si>
  <si>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</si>
  <si>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</si>
  <si>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</si>
  <si>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</si>
  <si>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</si>
  <si>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</si>
  <si>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</si>
  <si>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</si>
  <si>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</si>
  <si>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</si>
  <si>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</si>
  <si>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</si>
  <si>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</si>
  <si>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</si>
  <si>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</si>
  <si>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</si>
  <si>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</si>
  <si>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</si>
  <si>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</si>
  <si>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</si>
  <si>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</si>
  <si>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</si>
  <si>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</si>
  <si>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</si>
  <si>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</si>
  <si>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</si>
  <si>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</si>
  <si>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</si>
  <si>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</si>
  <si>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</si>
  <si>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</si>
  <si>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</si>
  <si>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</si>
  <si>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</si>
  <si>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</si>
  <si>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</si>
  <si>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</si>
  <si>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</si>
  <si>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</si>
  <si>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</si>
  <si>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</si>
  <si>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</si>
  <si>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</si>
  <si>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</si>
  <si>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</si>
  <si>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</si>
  <si>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</si>
  <si>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</si>
  <si>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</si>
  <si>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</si>
  <si>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</si>
  <si>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</si>
  <si>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</si>
  <si>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</si>
  <si>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</si>
  <si>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</si>
  <si>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</si>
  <si>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</si>
  <si>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</si>
  <si>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</si>
  <si>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</si>
  <si>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</si>
  <si>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</si>
  <si>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</si>
  <si>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</si>
  <si>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</si>
  <si>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</si>
  <si>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</si>
  <si>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</si>
  <si>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</si>
  <si>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</si>
  <si>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</si>
  <si>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</si>
  <si>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</si>
  <si>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</si>
  <si>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</si>
  <si>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</si>
  <si>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</si>
  <si>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</si>
  <si>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</si>
  <si>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</si>
  <si>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</si>
  <si>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</si>
  <si>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</si>
  <si>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</si>
  <si>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</si>
  <si>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</si>
  <si>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</si>
  <si>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</si>
  <si>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</si>
  <si>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</si>
  <si>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</si>
  <si>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</si>
  <si>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</si>
  <si>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</si>
  <si>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</si>
  <si>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</si>
  <si>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</si>
  <si>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</si>
  <si>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</si>
  <si>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</si>
  <si>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</si>
  <si>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</si>
  <si>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</si>
  <si>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</si>
  <si>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</si>
  <si>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</si>
  <si>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</si>
  <si>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</si>
  <si>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</si>
  <si>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</si>
  <si>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</si>
  <si>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</si>
  <si>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</si>
  <si>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</si>
  <si>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</si>
  <si>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</si>
  <si>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</si>
  <si>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</si>
  <si>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</si>
  <si>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</si>
  <si>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</si>
  <si>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</si>
  <si>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</si>
  <si>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</si>
  <si>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</si>
  <si>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</si>
  <si>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</si>
  <si>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</si>
  <si>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</si>
  <si>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</si>
  <si>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</si>
  <si>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</si>
  <si>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</si>
  <si>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</si>
  <si>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</si>
  <si>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</si>
  <si>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</si>
  <si>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</si>
  <si>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</si>
  <si>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</si>
  <si>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</si>
  <si>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</si>
  <si>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</si>
  <si>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</si>
  <si>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</si>
  <si>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</si>
  <si>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</si>
  <si>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</si>
  <si>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</si>
  <si>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</si>
  <si>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</si>
  <si>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</si>
  <si>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</si>
  <si>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</si>
  <si>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</si>
  <si>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</si>
  <si>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</si>
  <si>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</si>
  <si>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</si>
  <si>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</si>
  <si>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</si>
  <si>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</si>
  <si>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</si>
  <si>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</si>
  <si>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</si>
  <si>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</si>
  <si>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</si>
  <si>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</si>
  <si>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</si>
  <si>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</si>
  <si>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</si>
  <si>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</si>
  <si>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</si>
  <si>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</si>
  <si>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</si>
  <si>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</si>
  <si>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</si>
  <si>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</si>
  <si>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</si>
  <si>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</si>
  <si>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</si>
  <si>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</si>
  <si>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</si>
  <si>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</si>
  <si>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</si>
  <si>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</si>
  <si>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</si>
  <si>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</si>
  <si>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</si>
  <si>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</si>
  <si>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</si>
  <si>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</si>
  <si>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</si>
  <si>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</si>
  <si>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</si>
  <si>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</si>
  <si>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</si>
  <si>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</si>
  <si>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</si>
  <si>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</si>
  <si>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</si>
  <si>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</si>
  <si>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</si>
  <si>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</si>
  <si>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</si>
  <si>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</si>
  <si>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</si>
  <si>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</si>
  <si>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</si>
  <si>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</si>
  <si>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</si>
  <si>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</si>
  <si>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</si>
  <si>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</si>
  <si>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</si>
  <si>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</si>
  <si>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</si>
  <si>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</si>
  <si>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</si>
  <si>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</si>
  <si>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</si>
  <si>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</si>
  <si>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</si>
  <si>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</si>
  <si>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</si>
  <si>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</si>
  <si>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</si>
  <si>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</si>
  <si>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</si>
  <si>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</si>
  <si>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</si>
  <si>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</si>
  <si>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</si>
  <si>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</si>
  <si>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</si>
  <si>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</si>
  <si>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</si>
  <si>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</si>
  <si>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</si>
  <si>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</si>
  <si>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</si>
  <si>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</si>
  <si>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</si>
  <si>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</si>
  <si>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</si>
  <si>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</si>
  <si>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</si>
  <si>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</si>
  <si>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</si>
  <si>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</si>
  <si>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</si>
  <si>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</si>
  <si>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</si>
  <si>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</si>
  <si>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</si>
  <si>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</si>
  <si>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</si>
  <si>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</si>
  <si>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</si>
  <si>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</si>
  <si>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</si>
  <si>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</si>
  <si>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</si>
  <si>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</si>
  <si>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</si>
  <si>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</si>
  <si>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</si>
  <si>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</si>
  <si>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</si>
  <si>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</si>
  <si>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</si>
  <si>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</si>
  <si>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</si>
  <si>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</si>
  <si>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</si>
  <si>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</si>
  <si>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</si>
  <si>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</si>
  <si>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</si>
  <si>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</si>
  <si>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</si>
  <si>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</si>
  <si>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</si>
  <si>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</si>
  <si>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</si>
  <si>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</si>
  <si>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</si>
  <si>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</si>
  <si>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</si>
  <si>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</si>
  <si>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</si>
  <si>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</si>
  <si>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</si>
  <si>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</si>
  <si>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</si>
  <si>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</si>
  <si>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</si>
  <si>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</si>
  <si>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</si>
  <si>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</si>
  <si>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</si>
  <si>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</si>
  <si>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</si>
  <si>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</si>
  <si>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</si>
  <si>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</si>
  <si>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</si>
  <si>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</si>
  <si>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</si>
  <si>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</si>
  <si>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</si>
  <si>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</si>
  <si>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</si>
  <si>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</si>
  <si>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</si>
  <si>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</si>
  <si>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</si>
  <si>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</si>
  <si>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</si>
  <si>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</si>
  <si>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</si>
  <si>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</si>
  <si>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</si>
  <si>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</si>
  <si>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</si>
  <si>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</si>
  <si>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</si>
  <si>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</si>
  <si>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</si>
  <si>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</si>
  <si>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</si>
  <si>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</si>
  <si>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</si>
  <si>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</si>
  <si>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</si>
  <si>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</si>
  <si>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</si>
  <si>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</si>
  <si>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</si>
  <si>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</si>
  <si>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</si>
  <si>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</si>
  <si>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</si>
  <si>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</si>
  <si>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</si>
  <si>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</si>
  <si>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</si>
  <si>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</si>
  <si>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</si>
  <si>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</si>
  <si>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</si>
  <si>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</si>
  <si>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</si>
  <si>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</si>
  <si>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</si>
  <si>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</si>
  <si>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</si>
  <si>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</si>
  <si>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</si>
  <si>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</si>
  <si>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</si>
  <si>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</si>
  <si>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</si>
  <si>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</si>
  <si>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</si>
  <si>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</si>
  <si>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</si>
  <si>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</si>
  <si>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</si>
  <si>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</si>
  <si>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</si>
  <si>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</si>
  <si>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</si>
  <si>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</si>
  <si>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</si>
  <si>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</si>
  <si>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</si>
  <si>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</si>
  <si>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</si>
  <si>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</si>
  <si>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</si>
  <si>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</si>
  <si>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</si>
  <si>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</si>
  <si>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</si>
  <si>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</si>
  <si>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</si>
  <si>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</si>
  <si>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</si>
  <si>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</si>
  <si>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</si>
  <si>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</si>
  <si>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</si>
  <si>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</si>
  <si>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</si>
  <si>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</si>
  <si>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</si>
  <si>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</si>
  <si>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</si>
  <si>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</si>
  <si>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</si>
  <si>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</si>
  <si>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</si>
  <si>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</si>
  <si>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</si>
  <si>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</si>
  <si>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</si>
  <si>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</si>
  <si>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</si>
  <si>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</si>
  <si>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</si>
  <si>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</si>
  <si>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</si>
  <si>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</si>
  <si>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</si>
  <si>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</si>
  <si>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</si>
  <si>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</si>
  <si>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</si>
  <si>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</si>
  <si>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</si>
  <si>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</si>
  <si>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</si>
  <si>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</si>
  <si>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</si>
  <si>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</si>
  <si>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</si>
  <si>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</si>
  <si>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</si>
  <si>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</si>
  <si>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</si>
  <si>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</si>
  <si>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</si>
  <si>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</si>
  <si>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</si>
  <si>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</si>
  <si>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</si>
  <si>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</si>
  <si>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</si>
  <si>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</si>
  <si>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</si>
  <si>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</si>
  <si>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</si>
  <si>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</si>
  <si>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</si>
  <si>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</si>
  <si>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</si>
  <si>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</si>
  <si>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</si>
  <si>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</si>
  <si>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</si>
  <si>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</si>
  <si>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</si>
  <si>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</si>
  <si>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</si>
  <si>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</si>
  <si>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</si>
  <si>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</si>
  <si>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</si>
  <si>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</si>
  <si>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</si>
  <si>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</si>
  <si>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</si>
  <si>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</si>
  <si>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</si>
  <si>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</si>
  <si>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</si>
  <si>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</si>
  <si>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</si>
  <si>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</si>
  <si>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</si>
  <si>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</si>
  <si>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</si>
  <si>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</si>
  <si>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</si>
  <si>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</si>
  <si>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</si>
  <si>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</si>
  <si>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</si>
  <si>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</si>
  <si>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</si>
  <si>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</si>
  <si>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</si>
  <si>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</si>
  <si>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</si>
  <si>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</si>
  <si>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</si>
  <si>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</si>
  <si>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</si>
  <si>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</si>
  <si>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</si>
  <si>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</si>
  <si>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</si>
  <si>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</si>
  <si>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</si>
  <si>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</si>
  <si>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</si>
  <si>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</si>
  <si>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</si>
  <si>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</si>
  <si>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</si>
  <si>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</si>
  <si>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</si>
  <si>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</si>
  <si>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</si>
  <si>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</si>
  <si>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</si>
  <si>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</si>
  <si>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</si>
  <si>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</si>
  <si>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</si>
  <si>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</si>
  <si>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</si>
  <si>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</si>
  <si>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</si>
  <si>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</si>
  <si>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</si>
  <si>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</si>
  <si>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</si>
  <si>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</si>
  <si>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</si>
  <si>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</si>
  <si>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</si>
  <si>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</si>
  <si>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</si>
  <si>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</si>
  <si>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</si>
  <si>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</si>
  <si>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</si>
  <si>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</si>
  <si>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</si>
  <si>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</si>
  <si>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</si>
  <si>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</si>
  <si>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</si>
  <si>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</si>
  <si>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</si>
  <si>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</si>
  <si>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</si>
  <si>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</si>
  <si>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</si>
  <si>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</si>
  <si>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</si>
  <si>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</si>
  <si>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</si>
  <si>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</si>
  <si>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</si>
  <si>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</si>
  <si>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</si>
  <si>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</si>
  <si>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</si>
  <si>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</si>
  <si>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</si>
  <si>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</si>
  <si>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</si>
  <si>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</si>
  <si>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</si>
  <si>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</si>
  <si>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</si>
  <si>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</si>
  <si>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</si>
  <si>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</si>
  <si>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</si>
  <si>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</si>
  <si>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</si>
  <si>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</si>
  <si>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</si>
  <si>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</si>
  <si>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</si>
  <si>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</si>
  <si>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</si>
  <si>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</si>
  <si>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</si>
  <si>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</si>
  <si>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</si>
  <si>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</si>
  <si>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</si>
  <si>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</si>
  <si>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</si>
  <si>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</si>
  <si>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</si>
  <si>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</si>
  <si>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</si>
  <si>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</si>
  <si>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</si>
  <si>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</si>
  <si>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</si>
  <si>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</si>
  <si>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</si>
  <si>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</si>
  <si>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</si>
  <si>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</si>
  <si>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</si>
  <si>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</si>
  <si>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</si>
  <si>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</si>
  <si>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</si>
  <si>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</si>
  <si>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</si>
  <si>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</si>
  <si>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</si>
  <si>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</si>
  <si>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</si>
  <si>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</si>
  <si>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</si>
  <si>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</si>
  <si>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</si>
  <si>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</si>
  <si>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</si>
  <si>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</si>
  <si>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</si>
  <si>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</si>
  <si>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</si>
  <si>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</si>
  <si>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</si>
  <si>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</si>
  <si>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</si>
  <si>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</si>
  <si>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</si>
  <si>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</si>
  <si>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</si>
  <si>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</si>
  <si>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</si>
  <si>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</si>
  <si>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</si>
  <si>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</si>
  <si>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</si>
  <si>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</si>
  <si>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</si>
  <si>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</si>
  <si>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</si>
  <si>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</si>
  <si>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</si>
  <si>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</si>
  <si>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</si>
  <si>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</si>
  <si>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</si>
  <si>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</si>
  <si>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</si>
  <si>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</si>
  <si>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</si>
  <si>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</si>
  <si>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</si>
  <si>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</si>
  <si>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</si>
  <si>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</si>
  <si>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</si>
  <si>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</si>
  <si>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</si>
  <si>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</si>
  <si>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</si>
  <si>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</si>
  <si>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</si>
  <si>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</si>
  <si>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</si>
  <si>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</si>
  <si>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</si>
  <si>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</si>
  <si>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</si>
  <si>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</si>
  <si>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</si>
  <si>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</si>
  <si>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</si>
  <si>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</si>
  <si>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</si>
  <si>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</si>
  <si>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</si>
  <si>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</si>
  <si>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</si>
  <si>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</si>
  <si>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</si>
  <si>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</si>
  <si>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</si>
  <si>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</si>
  <si>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</si>
  <si>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</si>
  <si>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</si>
  <si>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</si>
  <si>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</si>
  <si>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</si>
  <si>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</si>
  <si>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</si>
  <si>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</si>
  <si>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</si>
  <si>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</si>
  <si>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</si>
  <si>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</si>
  <si>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</si>
  <si>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</si>
  <si>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</si>
  <si>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</si>
  <si>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</si>
  <si>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</si>
  <si>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</si>
  <si>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</si>
  <si>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</si>
  <si>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</si>
  <si>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</si>
  <si>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</si>
  <si>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</si>
  <si>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</si>
  <si>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</si>
  <si>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</si>
  <si>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</si>
  <si>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</si>
  <si>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</si>
  <si>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</si>
  <si>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</si>
  <si>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</si>
  <si>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</si>
  <si>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</si>
  <si>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</si>
  <si>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</si>
  <si>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</si>
  <si>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</si>
  <si>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</si>
  <si>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</si>
  <si>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</si>
  <si>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</si>
  <si>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</si>
  <si>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</si>
  <si>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</si>
  <si>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</si>
  <si>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</si>
  <si>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</si>
  <si>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</si>
  <si>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</si>
  <si>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</si>
  <si>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</si>
  <si>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</si>
  <si>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</si>
  <si>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</si>
  <si>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</si>
  <si>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</si>
  <si>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</si>
  <si>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</si>
  <si>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</si>
  <si>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</si>
  <si>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</si>
  <si>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</si>
  <si>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</si>
  <si>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</si>
  <si>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</si>
  <si>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</si>
  <si>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</si>
  <si>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</si>
  <si>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</si>
  <si>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</si>
  <si>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</si>
  <si>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</si>
  <si>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</si>
  <si>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</si>
  <si>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</si>
  <si>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</si>
  <si>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</si>
  <si>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</si>
  <si>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</si>
  <si>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</si>
  <si>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</si>
  <si>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</si>
  <si>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</si>
  <si>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</si>
  <si>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</si>
  <si>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</si>
  <si>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</si>
  <si>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</si>
  <si>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</si>
  <si>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</si>
  <si>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</si>
  <si>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</si>
  <si>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</si>
  <si>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</si>
  <si>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</si>
  <si>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</si>
  <si>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</si>
  <si>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</si>
  <si>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</si>
  <si>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</si>
  <si>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</si>
  <si>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</si>
  <si>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</si>
  <si>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</si>
  <si>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</si>
  <si>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</si>
  <si>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</si>
  <si>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</si>
  <si>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</si>
  <si>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</si>
  <si>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</si>
  <si>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</si>
  <si>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</si>
  <si>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</si>
  <si>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</si>
  <si>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</si>
  <si>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</si>
  <si>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</si>
  <si>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</si>
  <si>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</si>
  <si>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</si>
  <si>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</si>
  <si>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</si>
  <si>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</si>
  <si>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</si>
  <si>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</si>
  <si>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</si>
  <si>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</si>
  <si>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</si>
  <si>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</si>
  <si>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</si>
  <si>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</si>
  <si>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</si>
  <si>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</si>
  <si>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</si>
  <si>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</si>
  <si>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</si>
  <si>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</si>
  <si>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</si>
  <si>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</si>
  <si>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</si>
  <si>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</si>
  <si>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</si>
  <si>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</si>
  <si>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</si>
  <si>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</si>
  <si>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</si>
  <si>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</si>
  <si>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</si>
  <si>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</si>
  <si>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</si>
  <si>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</si>
  <si>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</si>
  <si>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</si>
  <si>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</si>
  <si>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</si>
  <si>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</si>
  <si>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</si>
  <si>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</si>
  <si>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</si>
  <si>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</si>
  <si>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</si>
  <si>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</si>
  <si>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</si>
  <si>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</si>
  <si>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</si>
  <si>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</si>
  <si>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</si>
  <si>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</si>
  <si>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</si>
  <si>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</si>
  <si>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</si>
  <si>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</si>
  <si>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</si>
  <si>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</si>
  <si>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</si>
  <si>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</si>
  <si>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</si>
  <si>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</si>
  <si>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</si>
  <si>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</si>
  <si>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</si>
  <si>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</si>
  <si>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</si>
  <si>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</si>
  <si>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</si>
  <si>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</si>
  <si>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</si>
  <si>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</si>
  <si>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</si>
  <si>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</si>
  <si>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</si>
  <si>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</si>
  <si>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</si>
  <si>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</si>
  <si>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</si>
  <si>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</si>
  <si>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</si>
  <si>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</si>
  <si>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</si>
  <si>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</si>
  <si>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</si>
  <si>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</si>
  <si>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</si>
  <si>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</si>
  <si>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</si>
  <si>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</si>
  <si>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</si>
  <si>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</si>
  <si>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</si>
  <si>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</si>
  <si>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</si>
  <si>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</si>
  <si>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</si>
  <si>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</si>
  <si>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</si>
  <si>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</si>
  <si>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</si>
  <si>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</si>
  <si>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</si>
  <si>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</si>
  <si>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</si>
  <si>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</si>
  <si>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</si>
  <si>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</si>
  <si>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</si>
  <si>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</si>
  <si>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</si>
  <si>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</si>
  <si>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</si>
  <si>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</si>
  <si>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</si>
  <si>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</si>
  <si>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</si>
  <si>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</si>
  <si>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</si>
  <si>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</si>
  <si>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</si>
  <si>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</si>
  <si>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</si>
  <si>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</si>
  <si>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</si>
  <si>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</si>
  <si>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</si>
  <si>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</si>
  <si>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</si>
  <si>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</si>
  <si>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</si>
  <si>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</si>
  <si>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</si>
  <si>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</si>
  <si>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</si>
  <si>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</si>
  <si>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</si>
  <si>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</si>
  <si>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</si>
  <si>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</si>
  <si>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</si>
  <si>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</si>
  <si>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</si>
  <si>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</si>
  <si>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</si>
  <si>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</si>
  <si>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</si>
  <si>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</si>
  <si>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</si>
  <si>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</si>
  <si>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</si>
  <si>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</si>
  <si>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</si>
  <si>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</si>
  <si>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</si>
  <si>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</si>
  <si>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</si>
  <si>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</si>
  <si>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</si>
  <si>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</si>
  <si>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</si>
  <si>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</si>
  <si>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</si>
  <si>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</si>
  <si>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</si>
  <si>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</si>
  <si>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</si>
  <si>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</si>
  <si>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</si>
  <si>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</si>
  <si>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</si>
  <si>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</si>
  <si>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</si>
  <si>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</si>
  <si>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</si>
  <si>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</si>
  <si>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</si>
  <si>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</si>
  <si>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</si>
  <si>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</si>
  <si>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</si>
  <si>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</si>
  <si>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</si>
  <si>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</si>
  <si>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</si>
  <si>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</si>
  <si>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</si>
  <si>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</si>
  <si>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</si>
  <si>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</si>
  <si>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</si>
  <si>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</si>
  <si>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</si>
  <si>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</si>
  <si>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</si>
  <si>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</si>
  <si>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</si>
  <si>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</si>
  <si>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</si>
  <si>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</si>
  <si>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</si>
  <si>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</si>
  <si>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</si>
  <si>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</si>
  <si>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</si>
  <si>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</si>
  <si>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</si>
  <si>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</si>
  <si>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</si>
  <si>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</si>
  <si>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</si>
  <si>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</si>
  <si>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</si>
  <si>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</si>
  <si>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</si>
  <si>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</si>
  <si>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</si>
  <si>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</si>
  <si>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</si>
  <si>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</si>
  <si>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</si>
  <si>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</si>
  <si>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</si>
  <si>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</si>
  <si>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</si>
  <si>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</si>
  <si>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</si>
  <si>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</si>
  <si>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</si>
  <si>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</si>
  <si>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</si>
  <si>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</si>
  <si>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</si>
  <si>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</si>
  <si>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</si>
  <si>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</si>
  <si>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</si>
  <si>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</si>
  <si>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</si>
  <si>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</si>
  <si>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</si>
  <si>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</si>
  <si>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</si>
  <si>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</si>
  <si>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</si>
  <si>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</si>
  <si>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</si>
  <si>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</si>
  <si>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</si>
  <si>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</si>
  <si>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</si>
  <si>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</si>
  <si>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</si>
  <si>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</si>
  <si>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</si>
  <si>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</si>
  <si>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</si>
  <si>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</si>
  <si>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</si>
  <si>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</si>
  <si>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</si>
  <si>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</si>
  <si>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</si>
  <si>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</si>
  <si>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</si>
  <si>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</si>
  <si>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</si>
  <si>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</si>
  <si>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</si>
  <si>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</si>
  <si>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</si>
  <si>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</si>
  <si>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</si>
  <si>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</si>
  <si>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</si>
  <si>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</si>
  <si>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</si>
  <si>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</si>
  <si>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</si>
  <si>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</si>
  <si>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</si>
  <si>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</si>
  <si>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</si>
  <si>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</si>
  <si>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</si>
  <si>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</si>
  <si>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</si>
  <si>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</si>
  <si>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</si>
  <si>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</si>
  <si>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</si>
  <si>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</si>
  <si>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</si>
  <si>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</si>
  <si>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</si>
  <si>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</si>
  <si>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</si>
  <si>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</si>
  <si>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</si>
  <si>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</si>
  <si>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</si>
  <si>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</si>
  <si>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</si>
  <si>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</si>
  <si>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</si>
  <si>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</si>
  <si>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</si>
  <si>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</si>
  <si>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</si>
  <si>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</si>
  <si>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</si>
  <si>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</si>
  <si>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</si>
  <si>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</si>
  <si>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</si>
  <si>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</si>
  <si>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</si>
  <si>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</si>
  <si>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</si>
  <si>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</si>
  <si>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</si>
  <si>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</si>
  <si>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</si>
  <si>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</si>
  <si>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</si>
  <si>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</si>
  <si>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</si>
  <si>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</si>
  <si>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</si>
  <si>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</si>
  <si>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</si>
  <si>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</si>
  <si>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</si>
  <si>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</si>
  <si>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</si>
  <si>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</si>
  <si>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</si>
  <si>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</si>
  <si>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</si>
  <si>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</si>
  <si>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</si>
  <si>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</si>
  <si>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</si>
  <si>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</si>
  <si>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</si>
  <si>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</si>
  <si>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</si>
  <si>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</si>
  <si>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</si>
  <si>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</si>
  <si>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</si>
  <si>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</si>
  <si>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</si>
  <si>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</si>
  <si>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</si>
  <si>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</si>
  <si>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</si>
  <si>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</si>
  <si>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</si>
  <si>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</si>
  <si>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</si>
  <si>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</si>
  <si>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</si>
  <si>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</si>
  <si>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</si>
  <si>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</si>
  <si>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</si>
  <si>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</si>
  <si>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</si>
  <si>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</si>
  <si>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</si>
  <si>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</si>
  <si>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</si>
  <si>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</si>
  <si>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</si>
  <si>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</si>
  <si>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</si>
  <si>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</si>
  <si>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</si>
  <si>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</si>
  <si>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</si>
  <si>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</si>
  <si>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</si>
  <si>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</si>
  <si>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</si>
  <si>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</si>
  <si>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</si>
  <si>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</si>
  <si>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</si>
  <si>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</si>
  <si>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</si>
  <si>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</si>
  <si>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</si>
  <si>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</si>
  <si>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</si>
  <si>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</si>
  <si>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</si>
  <si>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</si>
  <si>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</si>
  <si>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</si>
  <si>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</si>
  <si>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</si>
  <si>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</si>
  <si>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</si>
  <si>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</si>
  <si>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</si>
  <si>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</si>
  <si>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</si>
  <si>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</si>
  <si>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</si>
  <si>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</si>
  <si>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</si>
  <si>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</si>
  <si>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</si>
  <si>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</si>
  <si>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</si>
  <si>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</si>
  <si>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</si>
  <si>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</si>
  <si>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</si>
  <si>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</si>
  <si>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</si>
  <si>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</si>
  <si>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</si>
  <si>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</si>
  <si>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</si>
  <si>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</si>
  <si>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</si>
  <si>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</si>
  <si>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</si>
  <si>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</si>
  <si>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</si>
  <si>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</si>
  <si>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</si>
  <si>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</si>
  <si>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</si>
  <si>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</si>
  <si>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</si>
  <si>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</si>
  <si>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</si>
  <si>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</si>
  <si>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</si>
  <si>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</si>
  <si>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</si>
  <si>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</si>
  <si>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</si>
  <si>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</si>
  <si>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</si>
  <si>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</si>
  <si>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</si>
  <si>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</si>
  <si>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</si>
  <si>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</si>
  <si>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</si>
  <si>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</si>
  <si>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</si>
  <si>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</si>
  <si>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</si>
  <si>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</si>
  <si>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</si>
  <si>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</si>
  <si>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</si>
  <si>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</si>
  <si>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</si>
  <si>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</si>
  <si>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</si>
  <si>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</si>
  <si>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</si>
  <si>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</si>
  <si>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</si>
  <si>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</si>
  <si>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</si>
  <si>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</si>
  <si>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</si>
  <si>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</si>
  <si>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</si>
  <si>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</si>
  <si>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</si>
  <si>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</si>
  <si>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</si>
  <si>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</si>
  <si>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</si>
  <si>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</si>
  <si>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</si>
  <si>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</si>
  <si>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</si>
  <si>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</si>
  <si>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</si>
  <si>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</si>
  <si>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</si>
  <si>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</si>
  <si>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</si>
  <si>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</si>
  <si>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</si>
  <si>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</si>
  <si>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</si>
  <si>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</si>
  <si>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</si>
  <si>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</si>
  <si>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</si>
  <si>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</si>
  <si>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</si>
  <si>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</si>
  <si>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</si>
  <si>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</si>
  <si>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</si>
  <si>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</si>
  <si>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</si>
  <si>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</si>
  <si>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</si>
  <si>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</si>
  <si>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</si>
  <si>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</si>
  <si>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</si>
  <si>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</si>
  <si>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</si>
  <si>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</si>
  <si>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</si>
  <si>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</si>
  <si>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</si>
  <si>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</si>
  <si>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</si>
  <si>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</si>
  <si>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</si>
  <si>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</si>
  <si>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</si>
  <si>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</si>
  <si>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</si>
  <si>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</si>
  <si>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</si>
  <si>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</si>
  <si>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</si>
  <si>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</si>
  <si>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</si>
  <si>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</si>
  <si>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</si>
  <si>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</si>
  <si>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</si>
  <si>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</si>
  <si>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</si>
  <si>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</si>
  <si>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</si>
  <si>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</si>
  <si>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</si>
  <si>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</si>
  <si>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</si>
  <si>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</si>
  <si>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</si>
  <si>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</si>
  <si>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</si>
  <si>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</si>
  <si>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</si>
  <si>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</si>
  <si>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</si>
  <si>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</si>
  <si>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</si>
  <si>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</si>
  <si>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</si>
  <si>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</si>
  <si>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</si>
  <si>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</si>
  <si>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</si>
  <si>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</si>
  <si>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</si>
  <si>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</si>
  <si>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</si>
  <si>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</si>
  <si>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</si>
  <si>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</si>
  <si>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</si>
  <si>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</si>
  <si>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</si>
  <si>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</si>
  <si>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</si>
  <si>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</si>
  <si>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</si>
  <si>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</si>
  <si>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</si>
  <si>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</si>
  <si>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</si>
  <si>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</si>
  <si>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</si>
  <si>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</si>
  <si>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</si>
  <si>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</si>
  <si>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</si>
  <si>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</si>
  <si>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</si>
  <si>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</si>
  <si>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</si>
  <si>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</si>
  <si>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</si>
  <si>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</si>
  <si>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</si>
  <si>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</si>
  <si>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</si>
  <si>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</si>
  <si>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</si>
  <si>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</si>
  <si>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</si>
  <si>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</si>
  <si>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</si>
  <si>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</si>
  <si>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</si>
  <si>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</si>
  <si>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</si>
  <si>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</si>
  <si>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</si>
  <si>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</si>
  <si>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</si>
  <si>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</si>
  <si>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</si>
  <si>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</si>
  <si>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</si>
  <si>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</si>
  <si>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</si>
  <si>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</si>
  <si>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</si>
  <si>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</si>
  <si>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</si>
  <si>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</si>
  <si>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</si>
  <si>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</si>
  <si>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</si>
  <si>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</si>
  <si>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</si>
  <si>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</si>
  <si>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</si>
  <si>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</si>
  <si>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</si>
  <si>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</si>
  <si>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</si>
  <si>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</si>
  <si>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</si>
  <si>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</si>
  <si>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</si>
  <si>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</si>
  <si>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</si>
  <si>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</si>
  <si>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</si>
  <si>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</si>
  <si>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</si>
  <si>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</si>
  <si>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</si>
  <si>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</si>
  <si>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</si>
  <si>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</si>
  <si>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</si>
  <si>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</si>
  <si>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</si>
  <si>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</si>
  <si>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</si>
  <si>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</si>
  <si>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</si>
  <si>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</si>
  <si>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</si>
  <si>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</si>
  <si>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</si>
  <si>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</si>
  <si>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</si>
  <si>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</si>
  <si>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</si>
  <si>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</si>
  <si>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</si>
  <si>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</si>
  <si>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</si>
  <si>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</si>
  <si>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</si>
  <si>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</si>
  <si>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</si>
  <si>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</si>
  <si>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</si>
  <si>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</si>
  <si>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</si>
  <si>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</si>
  <si>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</si>
  <si>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</si>
  <si>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</si>
  <si>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</si>
  <si>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</si>
  <si>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</si>
  <si>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</si>
  <si>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</si>
  <si>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</si>
  <si>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</si>
  <si>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</si>
  <si>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</si>
  <si>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</si>
  <si>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</si>
  <si>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</si>
  <si>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</si>
  <si>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</si>
  <si>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</si>
  <si>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</si>
  <si>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</si>
  <si>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</si>
  <si>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</si>
  <si>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</si>
  <si>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</si>
  <si>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</si>
  <si>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</si>
  <si>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</si>
  <si>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</si>
  <si>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</si>
  <si>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</si>
  <si>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</si>
  <si>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</si>
  <si>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</si>
  <si>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</si>
  <si>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</si>
  <si>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</si>
  <si>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</si>
  <si>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</si>
  <si>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</si>
  <si>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</si>
  <si>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</si>
  <si>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</si>
  <si>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</si>
  <si>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</si>
  <si>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</si>
  <si>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</si>
  <si>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</si>
  <si>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</si>
  <si>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</si>
  <si>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</si>
  <si>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</si>
  <si>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</si>
  <si>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</si>
  <si>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</si>
  <si>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</si>
  <si>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</si>
  <si>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</si>
  <si>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</si>
  <si>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</si>
  <si>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</si>
  <si>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</si>
  <si>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</si>
  <si>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</si>
  <si>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</si>
  <si>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</si>
  <si>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</si>
  <si>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</si>
  <si>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</si>
  <si>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</si>
  <si>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</si>
  <si>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</si>
  <si>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</si>
  <si>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</si>
  <si>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</si>
  <si>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</si>
  <si>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</si>
  <si>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</si>
  <si>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</si>
  <si>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</si>
  <si>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</si>
  <si>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</si>
  <si>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</si>
  <si>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</si>
  <si>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</si>
  <si>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</si>
  <si>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</si>
  <si>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</si>
  <si>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</si>
  <si>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</si>
  <si>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</si>
  <si>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</si>
  <si>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</si>
  <si>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</si>
  <si>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</si>
  <si>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</si>
  <si>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</si>
  <si>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</si>
  <si>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</si>
  <si>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</si>
  <si>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</si>
  <si>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</si>
  <si>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</si>
  <si>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</si>
  <si>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</si>
  <si>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</si>
  <si>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</si>
  <si>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</si>
  <si>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</si>
  <si>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</si>
  <si>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</si>
  <si>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</si>
  <si>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</si>
  <si>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</si>
  <si>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</si>
  <si>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</si>
  <si>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</si>
  <si>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</si>
  <si>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</si>
  <si>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</si>
  <si>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</si>
  <si>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</si>
  <si>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</si>
  <si>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</si>
  <si>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</si>
  <si>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</si>
  <si>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</si>
  <si>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</si>
  <si>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</si>
  <si>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</si>
  <si>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</si>
  <si>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</si>
  <si>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</si>
  <si>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</si>
  <si>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</si>
  <si>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</si>
  <si>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</si>
  <si>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</si>
  <si>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</si>
  <si>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</si>
  <si>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</si>
  <si>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</si>
  <si>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</si>
  <si>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</si>
  <si>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</si>
  <si>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</si>
  <si>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</si>
  <si>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</si>
  <si>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</si>
  <si>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</si>
  <si>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</si>
  <si>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</si>
  <si>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</si>
  <si>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</si>
  <si>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</si>
  <si>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</si>
  <si>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</si>
  <si>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</si>
  <si>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</si>
  <si>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</si>
  <si>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</si>
  <si>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</si>
  <si>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</si>
  <si>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</si>
  <si>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</si>
  <si>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</si>
  <si>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</si>
  <si>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</si>
  <si>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</si>
  <si>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</si>
  <si>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</si>
  <si>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</si>
  <si>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</si>
  <si>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</si>
  <si>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</si>
  <si>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</si>
  <si>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</si>
  <si>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</si>
  <si>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</si>
  <si>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</si>
  <si>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</si>
  <si>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</si>
  <si>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</si>
  <si>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</si>
  <si>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</si>
  <si>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</si>
  <si>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</si>
  <si>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</si>
  <si>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</si>
  <si>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</si>
  <si>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</si>
  <si>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</si>
  <si>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</si>
  <si>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</si>
  <si>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</si>
  <si>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</si>
  <si>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</si>
  <si>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</si>
  <si>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</si>
  <si>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</si>
  <si>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</si>
  <si>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</si>
  <si>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</si>
  <si>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</si>
  <si>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</si>
  <si>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</si>
  <si>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</si>
  <si>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</si>
  <si>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</si>
  <si>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</si>
  <si>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</si>
  <si>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</si>
  <si>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</si>
  <si>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</si>
  <si>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</si>
  <si>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</si>
  <si>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</si>
  <si>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</si>
  <si>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</si>
  <si>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</si>
  <si>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</si>
  <si>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</si>
  <si>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</si>
  <si>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</si>
  <si>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</si>
  <si>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</si>
  <si>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</si>
  <si>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</si>
  <si>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</si>
  <si>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</si>
  <si>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</si>
  <si>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</si>
  <si>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</si>
  <si>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</si>
  <si>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</si>
  <si>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</si>
  <si>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</si>
  <si>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</si>
  <si>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</si>
  <si>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</si>
  <si>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</si>
  <si>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</si>
  <si>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</si>
  <si>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</si>
  <si>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</si>
  <si>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</si>
  <si>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</si>
  <si>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</si>
  <si>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</si>
  <si>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</si>
  <si>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</si>
  <si>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</si>
  <si>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</si>
  <si>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</si>
  <si>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</si>
  <si>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</si>
  <si>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</si>
  <si>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</si>
  <si>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</si>
  <si>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</si>
  <si>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</si>
  <si>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</si>
  <si>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</si>
  <si>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</si>
  <si>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</si>
  <si>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</si>
  <si>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</si>
  <si>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</si>
  <si>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</si>
  <si>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</si>
  <si>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</si>
  <si>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</si>
  <si>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</si>
  <si>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</si>
  <si>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</si>
  <si>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</si>
  <si>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</si>
  <si>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</si>
  <si>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</si>
  <si>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</si>
  <si>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</si>
  <si>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</si>
  <si>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</si>
  <si>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</si>
  <si>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</si>
  <si>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</si>
  <si>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</si>
  <si>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</si>
  <si>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</si>
  <si>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</si>
  <si>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</si>
  <si>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</si>
  <si>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</si>
  <si>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</si>
  <si>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</si>
  <si>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</si>
  <si>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</si>
  <si>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</si>
  <si>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</si>
  <si>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</si>
  <si>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</si>
  <si>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</si>
  <si>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</si>
  <si>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</si>
  <si>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</si>
  <si>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</si>
  <si>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</si>
  <si>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</si>
  <si>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</si>
  <si>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</si>
  <si>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</si>
  <si>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</si>
  <si>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</si>
  <si>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</si>
  <si>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</si>
  <si>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</si>
  <si>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</si>
  <si>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</si>
  <si>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</si>
  <si>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</si>
  <si>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</si>
  <si>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</si>
  <si>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</si>
  <si>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</si>
  <si>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</si>
  <si>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</si>
  <si>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</si>
  <si>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</si>
  <si>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</si>
  <si>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</si>
  <si>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</si>
  <si>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</si>
  <si>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</si>
  <si>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</si>
  <si>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</si>
  <si>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</si>
  <si>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</si>
  <si>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</si>
  <si>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</si>
  <si>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</si>
  <si>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</si>
  <si>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</si>
  <si>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</si>
  <si>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</si>
  <si>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</si>
  <si>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</si>
  <si>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</si>
  <si>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</si>
  <si>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</si>
  <si>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</si>
  <si>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</si>
  <si>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</si>
  <si>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</si>
  <si>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</si>
  <si>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</si>
  <si>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</si>
  <si>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</si>
  <si>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</si>
  <si>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</si>
  <si>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</si>
  <si>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</si>
  <si>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</si>
  <si>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</si>
  <si>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</si>
  <si>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</si>
  <si>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</si>
  <si>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</si>
  <si>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</si>
  <si>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</si>
  <si>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</si>
  <si>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</si>
  <si>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</si>
  <si>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</si>
  <si>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</si>
  <si>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</si>
  <si>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</si>
  <si>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</si>
  <si>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</si>
  <si>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</si>
  <si>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</si>
  <si>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</si>
  <si>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</si>
  <si>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</si>
  <si>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</si>
  <si>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</si>
  <si>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</si>
  <si>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</si>
  <si>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</si>
  <si>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</si>
  <si>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</si>
  <si>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</si>
  <si>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</si>
  <si>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</si>
  <si>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</si>
  <si>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</si>
  <si>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</si>
  <si>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</si>
  <si>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</si>
  <si>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</si>
  <si>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</si>
  <si>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</si>
  <si>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</si>
  <si>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</si>
  <si>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</si>
  <si>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</si>
  <si>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</si>
  <si>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</si>
  <si>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</si>
  <si>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</si>
  <si>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</si>
  <si>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</si>
  <si>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</si>
  <si>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</si>
  <si>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</si>
  <si>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</si>
  <si>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</si>
  <si>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</si>
  <si>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</si>
  <si>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</si>
  <si>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</si>
  <si>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</si>
  <si>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</si>
  <si>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</si>
  <si>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</si>
  <si>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</si>
  <si>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</si>
  <si>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</si>
  <si>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</si>
  <si>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</si>
  <si>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</si>
  <si>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</si>
  <si>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</si>
  <si>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</si>
  <si>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</si>
  <si>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</si>
  <si>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</si>
  <si>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</si>
  <si>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</si>
  <si>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</si>
  <si>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</si>
  <si>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</si>
  <si>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</si>
  <si>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</si>
  <si>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</si>
  <si>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</si>
  <si>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</si>
  <si>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</si>
  <si>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</si>
  <si>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</si>
  <si>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</si>
  <si>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</si>
  <si>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</si>
  <si>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</si>
  <si>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</si>
  <si>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</si>
  <si>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</si>
  <si>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</si>
  <si>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</si>
  <si>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</si>
  <si>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</si>
  <si>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</si>
  <si>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</si>
  <si>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</si>
  <si>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</si>
  <si>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</si>
  <si>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</si>
  <si>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</si>
  <si>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</si>
  <si>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</si>
  <si>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</si>
  <si>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</si>
  <si>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</si>
  <si>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</si>
  <si>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</si>
  <si>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</si>
  <si>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</si>
  <si>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</si>
  <si>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</si>
  <si>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</si>
  <si>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</si>
  <si>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</si>
  <si>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</si>
  <si>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</si>
  <si>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</si>
  <si>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</si>
  <si>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</si>
  <si>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</si>
  <si>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</si>
  <si>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</si>
  <si>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</si>
  <si>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</si>
  <si>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</si>
  <si>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</si>
  <si>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</si>
  <si>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</si>
  <si>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</si>
  <si>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</si>
  <si>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</si>
  <si>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</si>
  <si>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</si>
  <si>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</si>
  <si>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</si>
  <si>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</si>
  <si>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</si>
  <si>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</si>
  <si>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</si>
  <si>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</si>
  <si>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</si>
  <si>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</si>
  <si>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</si>
  <si>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</si>
  <si>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</si>
  <si>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</si>
  <si>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</si>
  <si>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</si>
  <si>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</si>
  <si>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</si>
  <si>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</si>
  <si>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</si>
  <si>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</si>
  <si>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</si>
  <si>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</si>
  <si>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</si>
  <si>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</si>
  <si>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</si>
  <si>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</si>
  <si>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</si>
  <si>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</si>
  <si>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</si>
  <si>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</si>
  <si>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</si>
  <si>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</si>
  <si>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</si>
  <si>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</si>
  <si>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</si>
  <si>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</si>
  <si>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</si>
  <si>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</si>
  <si>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</si>
  <si>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</si>
  <si>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</si>
  <si>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</si>
  <si>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</si>
  <si>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</si>
  <si>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</si>
  <si>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</si>
  <si>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</si>
  <si>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</si>
  <si>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</si>
  <si>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</si>
  <si>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</si>
  <si>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</si>
  <si>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</si>
  <si>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</si>
  <si>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</si>
  <si>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</si>
  <si>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</si>
  <si>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</si>
  <si>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</si>
  <si>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</si>
  <si>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</si>
  <si>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</si>
  <si>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</si>
  <si>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</si>
  <si>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</si>
  <si>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</si>
  <si>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</si>
  <si>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</si>
  <si>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</si>
  <si>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</si>
  <si>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</si>
  <si>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</si>
  <si>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</si>
  <si>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</si>
  <si>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</si>
  <si>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</si>
  <si>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</si>
  <si>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</si>
  <si>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</si>
  <si>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</si>
  <si>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</si>
  <si>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</si>
  <si>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</si>
  <si>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</si>
  <si>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</si>
  <si>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</si>
  <si>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</si>
  <si>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</si>
  <si>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</si>
  <si>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</si>
  <si>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</si>
  <si>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</si>
  <si>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</si>
  <si>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</si>
  <si>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</si>
  <si>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</si>
  <si>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</si>
  <si>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</si>
  <si>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</si>
  <si>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</si>
  <si>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</si>
  <si>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</si>
  <si>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</si>
  <si>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</si>
  <si>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</si>
  <si>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</si>
  <si>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</si>
  <si>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</si>
  <si>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</si>
  <si>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</si>
  <si>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</si>
  <si>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</si>
  <si>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</si>
  <si>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</si>
  <si>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</si>
  <si>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</si>
  <si>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</si>
  <si>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</si>
  <si>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</si>
  <si>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</si>
  <si>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</si>
  <si>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</si>
  <si>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</si>
  <si>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</si>
  <si>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</si>
  <si>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</si>
  <si>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</si>
  <si>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</si>
  <si>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</si>
  <si>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</si>
  <si>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</si>
  <si>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</si>
  <si>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</si>
  <si>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</si>
  <si>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</si>
  <si>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</si>
  <si>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</si>
  <si>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</si>
  <si>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</si>
  <si>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</si>
  <si>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</si>
  <si>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</si>
  <si>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</si>
  <si>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</si>
  <si>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</si>
  <si>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</si>
  <si>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</si>
  <si>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</si>
  <si>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</si>
  <si>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</si>
  <si>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</si>
  <si>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</si>
  <si>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</si>
  <si>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</si>
  <si>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</si>
  <si>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</si>
  <si>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</si>
  <si>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</si>
  <si>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</si>
  <si>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</si>
  <si>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</si>
  <si>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</si>
  <si>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</si>
  <si>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</si>
  <si>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</si>
  <si>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</si>
  <si>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</si>
  <si>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</si>
  <si>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</si>
  <si>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</si>
  <si>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</si>
  <si>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</si>
  <si>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</si>
  <si>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</si>
  <si>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</si>
  <si>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</si>
  <si>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</si>
  <si>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</si>
  <si>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</si>
  <si>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</si>
  <si>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</si>
  <si>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</si>
  <si>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</si>
  <si>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</si>
  <si>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</si>
  <si>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</si>
  <si>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</si>
  <si>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</si>
  <si>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</si>
  <si>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</si>
  <si>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</si>
  <si>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</si>
  <si>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</si>
  <si>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</si>
  <si>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</si>
  <si>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</si>
  <si>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</si>
  <si>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</si>
  <si>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</si>
  <si>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</si>
  <si>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</si>
  <si>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</si>
  <si>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</si>
  <si>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</si>
  <si>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</si>
  <si>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</si>
  <si>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</si>
  <si>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</si>
  <si>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</si>
  <si>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</si>
  <si>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</si>
  <si>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</si>
  <si>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</si>
  <si>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</si>
  <si>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</si>
  <si>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</si>
  <si>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</si>
  <si>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</si>
  <si>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</si>
  <si>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</si>
  <si>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</si>
  <si>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</si>
  <si>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</si>
  <si>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</si>
  <si>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</si>
  <si>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</si>
  <si>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</si>
  <si>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</si>
  <si>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</si>
  <si>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</si>
  <si>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</si>
  <si>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</si>
  <si>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</si>
  <si>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</si>
  <si>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</si>
  <si>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</si>
  <si>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</si>
  <si>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</si>
  <si>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</si>
  <si>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</si>
  <si>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</si>
  <si>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</si>
  <si>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</si>
  <si>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</si>
  <si>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</si>
  <si>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</si>
  <si>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</si>
  <si>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</si>
  <si>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</si>
  <si>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</si>
  <si>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</si>
  <si>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</si>
  <si>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</si>
  <si>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</si>
  <si>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</si>
  <si>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</si>
  <si>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</si>
  <si>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</si>
  <si>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</si>
  <si>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</si>
  <si>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</si>
  <si>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</si>
  <si>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</si>
  <si>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</si>
  <si>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</si>
  <si>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</si>
  <si>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</si>
  <si>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</si>
  <si>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</si>
  <si>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</si>
  <si>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</si>
  <si>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</si>
  <si>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</si>
  <si>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</si>
  <si>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</si>
  <si>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</si>
  <si>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</si>
  <si>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</si>
  <si>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</si>
  <si>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</si>
  <si>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</si>
  <si>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</si>
  <si>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</si>
  <si>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</si>
  <si>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</si>
  <si>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</si>
  <si>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</si>
  <si>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</si>
  <si>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</si>
  <si>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</si>
  <si>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</si>
  <si>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</si>
  <si>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</si>
  <si>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</si>
  <si>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</si>
  <si>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</si>
  <si>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</si>
  <si>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</si>
  <si>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</si>
  <si>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</si>
  <si>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</si>
  <si>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</si>
  <si>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</si>
  <si>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</si>
  <si>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</si>
  <si>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</si>
  <si>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</si>
  <si>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</si>
  <si>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</si>
  <si>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</si>
  <si>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</si>
  <si>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</si>
  <si>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</si>
  <si>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</si>
  <si>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</si>
  <si>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</si>
  <si>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</si>
  <si>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</si>
  <si>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</si>
  <si>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</si>
  <si>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</si>
  <si>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</si>
  <si>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</si>
  <si>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</si>
  <si>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</si>
  <si>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</si>
  <si>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</si>
  <si>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</si>
  <si>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</si>
  <si>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</si>
  <si>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</si>
  <si>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</si>
  <si>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</si>
  <si>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</si>
  <si>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</si>
  <si>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</si>
  <si>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</si>
  <si>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</si>
  <si>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</si>
  <si>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</si>
  <si>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</si>
  <si>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</si>
  <si>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</si>
  <si>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</si>
  <si>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</si>
  <si>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</si>
  <si>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</si>
  <si>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</si>
  <si>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</si>
  <si>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</si>
  <si>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</si>
  <si>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</si>
  <si>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</si>
  <si>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</si>
  <si>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</si>
  <si>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</si>
  <si>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</si>
  <si>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</si>
  <si>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</si>
  <si>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</si>
  <si>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</si>
  <si>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</si>
  <si>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</si>
  <si>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</si>
  <si>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</si>
  <si>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</si>
  <si>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</si>
  <si>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</si>
  <si>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</si>
  <si>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</si>
  <si>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</si>
  <si>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</si>
  <si>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</si>
  <si>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</si>
  <si>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</si>
  <si>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</si>
  <si>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</si>
  <si>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</si>
  <si>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</si>
  <si>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</si>
  <si>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</si>
  <si>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</si>
  <si>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</si>
  <si>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</si>
  <si>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</si>
  <si>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</si>
  <si>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</si>
  <si>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</si>
  <si>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</si>
  <si>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</si>
  <si>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</si>
  <si>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</si>
  <si>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</si>
  <si>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</si>
  <si>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</si>
  <si>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</si>
  <si>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</si>
  <si>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</si>
  <si>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</si>
  <si>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</si>
  <si>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</si>
  <si>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</si>
  <si>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</si>
  <si>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</si>
  <si>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</si>
  <si>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</si>
  <si>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</si>
  <si>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</si>
  <si>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</si>
  <si>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</si>
  <si>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</si>
  <si>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</si>
  <si>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</si>
  <si>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</si>
  <si>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</si>
  <si>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</si>
  <si>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</si>
  <si>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</si>
  <si>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</si>
  <si>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</si>
  <si>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</si>
  <si>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</si>
  <si>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</si>
  <si>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</si>
  <si>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</si>
  <si>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</si>
  <si>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</si>
  <si>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</si>
  <si>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</si>
  <si>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</si>
  <si>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</si>
  <si>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</si>
  <si>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</si>
  <si>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</si>
  <si>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</si>
  <si>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</si>
  <si>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</si>
  <si>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</si>
  <si>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</si>
  <si>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</si>
  <si>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</si>
  <si>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</si>
  <si>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</si>
  <si>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</si>
  <si>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</si>
  <si>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</si>
  <si>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</si>
  <si>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</si>
  <si>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</si>
  <si>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</si>
  <si>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</si>
  <si>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</si>
  <si>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</si>
  <si>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</si>
  <si>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</si>
  <si>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</si>
  <si>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</si>
  <si>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</si>
  <si>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</si>
  <si>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</si>
  <si>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</si>
  <si>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</si>
  <si>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</si>
  <si>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</si>
  <si>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</si>
  <si>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</si>
  <si>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</si>
  <si>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</si>
  <si>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</si>
  <si>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</si>
  <si>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</si>
  <si>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</si>
  <si>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</si>
  <si>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</si>
  <si>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</si>
  <si>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</si>
  <si>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</si>
  <si>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</si>
  <si>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</si>
  <si>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</si>
  <si>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</si>
  <si>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</si>
  <si>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</si>
  <si>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</si>
  <si>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</si>
  <si>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</si>
  <si>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</si>
  <si>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</si>
  <si>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</si>
  <si>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</si>
  <si>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</si>
  <si>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</si>
  <si>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</si>
  <si>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</si>
  <si>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</si>
  <si>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</si>
  <si>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</si>
  <si>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</si>
  <si>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</si>
  <si>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</si>
  <si>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</si>
  <si>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</si>
  <si>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</si>
  <si>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</si>
  <si>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</si>
  <si>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</si>
  <si>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</si>
  <si>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</si>
  <si>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</si>
  <si>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</si>
  <si>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</si>
  <si>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</si>
  <si>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</si>
  <si>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</si>
  <si>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</si>
  <si>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</si>
  <si>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</si>
  <si>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</si>
  <si>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</si>
  <si>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</si>
  <si>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</si>
  <si>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</si>
  <si>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</si>
  <si>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</si>
  <si>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</si>
  <si>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</si>
  <si>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</si>
  <si>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</si>
  <si>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</si>
  <si>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</si>
  <si>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</si>
  <si>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</si>
  <si>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</si>
  <si>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</si>
  <si>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</si>
  <si>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</si>
  <si>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</si>
  <si>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</si>
  <si>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</si>
  <si>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</si>
  <si>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</si>
  <si>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</si>
  <si>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</si>
  <si>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</si>
  <si>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</si>
  <si>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</si>
  <si>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</si>
  <si>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</si>
  <si>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</si>
  <si>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</si>
  <si>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</si>
  <si>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</si>
  <si>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</si>
  <si>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</si>
  <si>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</si>
  <si>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</si>
  <si>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</si>
  <si>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</si>
  <si>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</si>
  <si>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</si>
  <si>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</si>
  <si>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</si>
  <si>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</si>
  <si>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</si>
  <si>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</si>
  <si>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</si>
  <si>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</si>
  <si>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</si>
  <si>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</si>
  <si>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</si>
  <si>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</si>
  <si>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</si>
  <si>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</si>
  <si>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</si>
  <si>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</si>
  <si>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</si>
  <si>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</si>
  <si>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</si>
  <si>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</si>
  <si>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</si>
  <si>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</si>
  <si>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</si>
  <si>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</si>
  <si>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</si>
  <si>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</si>
  <si>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</si>
  <si>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</si>
  <si>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</si>
  <si>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</si>
  <si>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</si>
  <si>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</si>
  <si>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</si>
  <si>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</si>
  <si>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</si>
  <si>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</si>
  <si>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</si>
  <si>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</si>
  <si>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</si>
  <si>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</si>
  <si>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</si>
  <si>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</si>
  <si>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</si>
  <si>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</si>
  <si>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</si>
  <si>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</si>
  <si>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</si>
  <si>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</si>
  <si>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</si>
  <si>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</si>
  <si>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</si>
  <si>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</si>
  <si>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</si>
  <si>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</si>
  <si>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</si>
  <si>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</si>
  <si>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</si>
  <si>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</si>
  <si>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</si>
  <si>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</si>
  <si>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</si>
  <si>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</si>
  <si>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</si>
  <si>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</si>
  <si>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</si>
  <si>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</si>
  <si>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</si>
  <si>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</si>
  <si>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</si>
  <si>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</si>
  <si>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</si>
  <si>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</si>
  <si>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</si>
  <si>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</si>
  <si>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</si>
  <si>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</si>
  <si>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</si>
  <si>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</si>
  <si>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</si>
  <si>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</si>
  <si>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</si>
  <si>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</si>
  <si>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</si>
  <si>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</si>
  <si>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</si>
  <si>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</si>
  <si>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</si>
  <si>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</si>
  <si>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</si>
  <si>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</si>
  <si>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</si>
  <si>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</si>
  <si>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</si>
  <si>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</si>
  <si>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</si>
  <si>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</si>
  <si>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</si>
  <si>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</si>
  <si>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</si>
  <si>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</si>
  <si>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</si>
  <si>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</si>
  <si>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</si>
  <si>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</si>
  <si>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</si>
  <si>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</si>
  <si>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</si>
  <si>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</si>
  <si>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</si>
  <si>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</si>
  <si>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</si>
  <si>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</si>
  <si>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</si>
  <si>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</si>
  <si>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</si>
  <si>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</si>
  <si>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</si>
  <si>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</si>
  <si>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</si>
  <si>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</si>
  <si>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</si>
  <si>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</si>
  <si>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</si>
  <si>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</si>
  <si>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</si>
  <si>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</si>
  <si>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</si>
  <si>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</si>
  <si>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</si>
  <si>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</si>
  <si>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</si>
  <si>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</si>
  <si>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</si>
  <si>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</si>
  <si>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</si>
  <si>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</si>
  <si>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</si>
  <si>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</si>
  <si>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</si>
  <si>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</si>
  <si>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</si>
  <si>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</si>
  <si>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</si>
  <si>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</si>
  <si>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</si>
  <si>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</si>
  <si>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</si>
  <si>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</si>
  <si>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</si>
  <si>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</si>
  <si>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</si>
  <si>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</si>
  <si>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</si>
  <si>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</si>
  <si>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</si>
  <si>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</si>
  <si>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</si>
  <si>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</si>
  <si>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</si>
  <si>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</si>
  <si>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</si>
  <si>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</si>
  <si>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</si>
  <si>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</si>
  <si>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</si>
  <si>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</si>
  <si>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</si>
  <si>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</si>
  <si>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</si>
  <si>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</si>
  <si>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</si>
  <si>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</si>
  <si>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</si>
  <si>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</si>
  <si>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</si>
  <si>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</si>
  <si>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</si>
  <si>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</si>
  <si>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</si>
  <si>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</si>
  <si>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</si>
  <si>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</si>
  <si>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</si>
  <si>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</si>
  <si>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</si>
  <si>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</si>
  <si>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</si>
  <si>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</si>
  <si>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</si>
  <si>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</si>
  <si>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</si>
  <si>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</si>
  <si>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</si>
  <si>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</si>
  <si>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</si>
  <si>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</si>
  <si>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</si>
  <si>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</si>
  <si>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</si>
  <si>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</si>
  <si>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</si>
  <si>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</si>
  <si>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</si>
  <si>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</si>
  <si>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</si>
  <si>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</si>
  <si>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</si>
  <si>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</si>
  <si>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</si>
  <si>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</si>
  <si>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</si>
  <si>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</si>
  <si>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</si>
  <si>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</si>
  <si>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</si>
  <si>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</si>
  <si>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</si>
  <si>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</si>
  <si>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</si>
  <si>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</si>
  <si>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</si>
  <si>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</si>
  <si>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</si>
  <si>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</si>
  <si>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</si>
  <si>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</si>
  <si>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</si>
  <si>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</si>
  <si>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</si>
  <si>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</si>
  <si>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</si>
  <si>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</si>
  <si>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</si>
  <si>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</si>
  <si>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</si>
  <si>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</si>
  <si>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</si>
  <si>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</si>
  <si>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</si>
  <si>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</si>
  <si>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</si>
  <si>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</si>
  <si>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</si>
  <si>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</si>
  <si>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</si>
  <si>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</si>
  <si>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</si>
  <si>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</si>
  <si>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</si>
  <si>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</si>
  <si>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</si>
  <si>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</si>
  <si>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</si>
  <si>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</si>
  <si>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</si>
  <si>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</si>
  <si>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</si>
  <si>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</si>
  <si>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</si>
  <si>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</si>
  <si>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</si>
  <si>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</si>
  <si>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</si>
  <si>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</si>
  <si>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</si>
  <si>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</si>
  <si>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</si>
  <si>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</si>
  <si>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</si>
  <si>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</si>
  <si>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</si>
  <si>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</si>
  <si>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</si>
  <si>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</si>
  <si>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</si>
  <si>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</si>
  <si>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</si>
  <si>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</si>
  <si>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</si>
  <si>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</si>
  <si>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</si>
  <si>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</si>
  <si>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</si>
  <si>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</si>
  <si>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</si>
  <si>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</si>
  <si>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</si>
  <si>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</si>
  <si>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</si>
  <si>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</si>
  <si>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</si>
  <si>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</si>
  <si>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</si>
  <si>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</si>
  <si>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</si>
  <si>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</si>
  <si>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</si>
  <si>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</si>
  <si>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</si>
  <si>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</si>
  <si>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</si>
  <si>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</si>
  <si>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</si>
  <si>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</si>
  <si>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</si>
  <si>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</si>
  <si>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</si>
  <si>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</si>
  <si>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</si>
  <si>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</si>
  <si>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</si>
  <si>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</si>
  <si>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</si>
  <si>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</si>
  <si>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</si>
  <si>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</si>
  <si>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</si>
  <si>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</si>
  <si>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</si>
  <si>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</si>
  <si>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</si>
  <si>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</si>
  <si>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</si>
  <si>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</si>
  <si>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</si>
  <si>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</si>
  <si>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</si>
  <si>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</si>
  <si>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</si>
  <si>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</si>
  <si>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</si>
  <si>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</si>
  <si>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</si>
  <si>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</si>
  <si>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</si>
  <si>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</si>
  <si>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</si>
  <si>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</si>
  <si>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</si>
  <si>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</si>
  <si>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</si>
  <si>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</si>
  <si>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</si>
  <si>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</si>
  <si>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</si>
  <si>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</si>
  <si>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</si>
  <si>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</si>
  <si>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</si>
  <si>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</si>
  <si>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</si>
  <si>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</si>
  <si>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</si>
  <si>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</si>
  <si>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</si>
  <si>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</si>
  <si>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</si>
  <si>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</si>
  <si>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</si>
  <si>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</si>
  <si>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</si>
  <si>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</si>
  <si>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</si>
  <si>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</si>
  <si>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</si>
  <si>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</si>
  <si>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</si>
  <si>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</si>
  <si>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</si>
  <si>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</si>
  <si>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</si>
  <si>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</si>
  <si>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</si>
  <si>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</si>
  <si>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</si>
  <si>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</si>
  <si>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</si>
  <si>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</si>
  <si>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</si>
  <si>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</si>
  <si>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</si>
  <si>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</si>
  <si>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</si>
  <si>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</si>
  <si>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</si>
  <si>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</si>
  <si>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</si>
  <si>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</si>
  <si>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</si>
  <si>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</si>
  <si>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</si>
  <si>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</si>
  <si>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</si>
  <si>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</si>
  <si>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</si>
  <si>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</si>
  <si>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</si>
  <si>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</si>
  <si>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</si>
  <si>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</si>
  <si>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</si>
  <si>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</si>
  <si>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</si>
  <si>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</si>
  <si>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</si>
  <si>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</si>
  <si>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</si>
  <si>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</si>
  <si>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</si>
  <si>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</si>
  <si>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</si>
  <si>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</si>
  <si>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</si>
  <si>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</si>
  <si>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</si>
  <si>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</si>
  <si>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</si>
  <si>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</si>
  <si>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</si>
  <si>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</si>
  <si>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</si>
  <si>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</si>
  <si>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</si>
  <si>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</si>
  <si>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</si>
  <si>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</si>
  <si>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</si>
  <si>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</si>
  <si>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</si>
  <si>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</si>
  <si>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</si>
  <si>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</si>
  <si>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</si>
  <si>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</si>
  <si>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</si>
  <si>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</si>
  <si>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</si>
  <si>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</si>
  <si>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</si>
  <si>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</si>
  <si>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</si>
  <si>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</si>
  <si>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</si>
  <si>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</si>
  <si>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</si>
  <si>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</si>
  <si>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</si>
  <si>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</si>
  <si>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</si>
  <si>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</si>
  <si>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</si>
  <si>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</si>
  <si>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</si>
  <si>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</si>
  <si>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</si>
  <si>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</si>
  <si>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</si>
  <si>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</si>
  <si>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</si>
  <si>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</si>
  <si>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</si>
  <si>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</si>
  <si>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</si>
  <si>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</si>
  <si>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</si>
  <si>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</si>
  <si>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</si>
  <si>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</si>
  <si>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</si>
  <si>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</si>
  <si>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</si>
  <si>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</si>
  <si>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</si>
  <si>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</si>
  <si>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</si>
  <si>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</si>
  <si>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</si>
  <si>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</si>
  <si>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</si>
  <si>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</si>
  <si>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</si>
  <si>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</si>
  <si>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</si>
  <si>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</si>
  <si>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</si>
  <si>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</si>
  <si>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</si>
  <si>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</si>
  <si>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</si>
  <si>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</si>
  <si>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</si>
  <si>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</si>
  <si>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</si>
  <si>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</si>
  <si>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</si>
  <si>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</si>
  <si>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</si>
  <si>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</si>
  <si>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</si>
  <si>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</si>
  <si>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</si>
  <si>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</si>
  <si>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</si>
  <si>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</si>
  <si>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</si>
  <si>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</si>
  <si>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</si>
  <si>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</si>
  <si>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</si>
  <si>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</si>
  <si>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</si>
  <si>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</si>
  <si>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</si>
  <si>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</si>
  <si>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</si>
  <si>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</si>
  <si>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</si>
  <si>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</si>
  <si>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</si>
  <si>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</si>
  <si>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</si>
  <si>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</si>
  <si>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</si>
  <si>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</si>
  <si>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</si>
  <si>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</si>
  <si>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</si>
  <si>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</si>
  <si>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</si>
  <si>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</si>
  <si>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</si>
  <si>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</si>
  <si>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</si>
  <si>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</si>
  <si>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</si>
  <si>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</si>
  <si>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</si>
  <si>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</si>
  <si>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</si>
  <si>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</si>
  <si>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</si>
  <si>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</si>
  <si>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</si>
  <si>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</si>
  <si>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</si>
  <si>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</si>
  <si>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</si>
  <si>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</si>
  <si>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</si>
  <si>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</si>
  <si>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</si>
  <si>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</si>
  <si>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</si>
  <si>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</si>
  <si>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</si>
  <si>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</si>
  <si>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</si>
  <si>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</si>
  <si>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</si>
  <si>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</si>
  <si>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</si>
  <si>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</si>
  <si>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</si>
  <si>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</si>
  <si>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</si>
  <si>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</si>
  <si>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</si>
  <si>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</si>
  <si>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</si>
  <si>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</si>
  <si>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</si>
  <si>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</si>
  <si>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</si>
  <si>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</si>
  <si>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</si>
  <si>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</si>
  <si>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</si>
  <si>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</si>
  <si>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</si>
  <si>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</si>
  <si>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</si>
  <si>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</si>
  <si>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</si>
  <si>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</si>
  <si>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</si>
  <si>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</si>
  <si>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</si>
  <si>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</si>
  <si>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</si>
  <si>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</si>
  <si>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</si>
  <si>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</si>
  <si>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</si>
  <si>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</si>
  <si>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</si>
  <si>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</si>
  <si>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</si>
  <si>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</si>
  <si>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</si>
  <si>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</si>
  <si>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</si>
  <si>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</si>
  <si>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</si>
  <si>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</si>
  <si>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</si>
  <si>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</si>
  <si>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</si>
  <si>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</si>
  <si>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</si>
  <si>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</si>
  <si>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</si>
  <si>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</si>
  <si>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</si>
  <si>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</si>
  <si>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</si>
  <si>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</si>
  <si>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</si>
  <si>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</si>
  <si>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</si>
  <si>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</si>
  <si>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</si>
  <si>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</si>
  <si>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</si>
  <si>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</si>
  <si>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</si>
  <si>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</si>
  <si>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</si>
  <si>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</si>
  <si>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</si>
  <si>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</si>
  <si>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</si>
  <si>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</si>
  <si>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</si>
  <si>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</si>
  <si>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</si>
  <si>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</si>
  <si>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</si>
  <si>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</si>
  <si>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</si>
  <si>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</si>
  <si>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</si>
  <si>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</si>
  <si>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</si>
  <si>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</si>
  <si>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</si>
  <si>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</si>
  <si>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</si>
  <si>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</si>
  <si>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</si>
  <si>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</si>
  <si>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</si>
  <si>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</si>
  <si>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</si>
  <si>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</si>
  <si>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</si>
  <si>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</si>
  <si>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</si>
  <si>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</si>
  <si>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</si>
  <si>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</si>
  <si>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</si>
  <si>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</si>
  <si>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</si>
  <si>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</si>
  <si>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</si>
  <si>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</si>
  <si>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</si>
  <si>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</si>
  <si>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</si>
  <si>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</si>
  <si>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</si>
  <si>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</si>
  <si>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</si>
  <si>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</si>
  <si>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</si>
  <si>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</si>
  <si>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</si>
  <si>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</si>
  <si>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</si>
  <si>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</si>
  <si>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</si>
  <si>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</si>
  <si>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</si>
  <si>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</si>
  <si>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</si>
  <si>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</si>
  <si>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</si>
  <si>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</si>
  <si>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</si>
  <si>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</si>
  <si>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</si>
  <si>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</si>
  <si>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</si>
  <si>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</si>
  <si>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</si>
  <si>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</si>
  <si>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</si>
  <si>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</si>
  <si>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</si>
  <si>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</si>
  <si>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</si>
  <si>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</si>
  <si>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</si>
  <si>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</si>
  <si>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</si>
  <si>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</si>
  <si>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</si>
  <si>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</si>
  <si>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</si>
  <si>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</si>
  <si>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</si>
  <si>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</si>
  <si>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</si>
  <si>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</si>
  <si>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</si>
  <si>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</si>
  <si>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</si>
  <si>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</si>
  <si>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</si>
  <si>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</si>
  <si>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</si>
  <si>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</si>
  <si>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</si>
  <si>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</si>
  <si>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</si>
  <si>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</si>
  <si>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</si>
  <si>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</si>
  <si>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</si>
  <si>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</si>
  <si>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</si>
  <si>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</si>
  <si>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</si>
  <si>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</si>
  <si>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</si>
  <si>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</si>
  <si>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</si>
  <si>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</si>
  <si>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</si>
  <si>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</si>
  <si>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</si>
  <si>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</si>
  <si>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</si>
  <si>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</si>
  <si>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</si>
  <si>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</si>
  <si>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</si>
  <si>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</si>
  <si>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</si>
  <si>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</si>
  <si>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</si>
  <si>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</si>
  <si>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</si>
  <si>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</si>
  <si>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</si>
  <si>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</si>
  <si>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</si>
  <si>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</si>
  <si>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</si>
  <si>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</si>
  <si>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</si>
  <si>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</si>
  <si>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</si>
  <si>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</si>
  <si>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</si>
  <si>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</si>
  <si>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</si>
  <si>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</si>
  <si>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</si>
  <si>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</si>
  <si>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</si>
  <si>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</si>
  <si>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</si>
  <si>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</si>
  <si>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</si>
  <si>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</si>
  <si>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</si>
  <si>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</si>
  <si>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</si>
  <si>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</si>
  <si>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</si>
  <si>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</si>
  <si>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</si>
  <si>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</si>
  <si>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</si>
  <si>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</si>
  <si>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</si>
  <si>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</si>
  <si>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</si>
  <si>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</si>
  <si>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</si>
  <si>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</si>
  <si>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</si>
  <si>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</si>
  <si>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</si>
  <si>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</si>
  <si>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</si>
  <si>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</si>
  <si>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</si>
  <si>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</si>
  <si>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</si>
  <si>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</si>
  <si>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</si>
  <si>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</si>
  <si>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</si>
  <si>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</si>
  <si>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</si>
  <si>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</si>
  <si>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</si>
  <si>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</si>
  <si>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</si>
  <si>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</si>
  <si>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</si>
  <si>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</si>
  <si>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</si>
  <si>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</si>
  <si>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</si>
  <si>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</si>
  <si>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</si>
  <si>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</si>
  <si>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</si>
  <si>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</si>
  <si>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</si>
  <si>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</si>
  <si>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</si>
  <si>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</si>
  <si>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</si>
  <si>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</si>
  <si>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</si>
  <si>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</si>
  <si>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</si>
  <si>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</si>
  <si>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</si>
  <si>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</si>
  <si>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</si>
  <si>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</si>
  <si>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</si>
  <si>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</si>
  <si>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</si>
  <si>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</si>
  <si>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</si>
  <si>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</si>
  <si>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</si>
  <si>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</si>
  <si>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</si>
  <si>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</si>
  <si>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</si>
  <si>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</si>
  <si>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</si>
  <si>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</si>
  <si>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</si>
  <si>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</si>
  <si>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</si>
  <si>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</si>
  <si>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</si>
  <si>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</si>
  <si>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</si>
  <si>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</si>
  <si>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</si>
  <si>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</si>
  <si>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</si>
  <si>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</si>
  <si>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</si>
  <si>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</si>
  <si>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</si>
  <si>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</si>
  <si>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</si>
  <si>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</si>
  <si>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</si>
  <si>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</si>
  <si>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</si>
  <si>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</si>
  <si>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</si>
  <si>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</si>
  <si>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</si>
  <si>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</si>
  <si>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</si>
  <si>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</si>
  <si>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</si>
  <si>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</si>
  <si>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</si>
  <si>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</si>
  <si>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</si>
  <si>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</si>
  <si>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</si>
  <si>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</si>
  <si>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</si>
  <si>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</si>
  <si>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</si>
  <si>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</si>
  <si>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</si>
  <si>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</si>
  <si>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</si>
  <si>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</si>
  <si>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</si>
  <si>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</si>
  <si>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</si>
  <si>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</si>
  <si>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</si>
  <si>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</si>
  <si>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</si>
  <si>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</si>
  <si>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</si>
  <si>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</si>
  <si>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</si>
  <si>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</si>
  <si>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</si>
  <si>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</si>
  <si>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</si>
  <si>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</si>
  <si>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</si>
  <si>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</si>
  <si>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</si>
  <si>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</si>
  <si>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</si>
  <si>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</si>
  <si>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</si>
  <si>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</si>
  <si>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</si>
  <si>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</si>
  <si>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</si>
  <si>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</si>
  <si>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</si>
  <si>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</si>
  <si>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</si>
  <si>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</si>
  <si>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</si>
  <si>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</si>
  <si>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</si>
  <si>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</si>
  <si>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</si>
  <si>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</si>
  <si>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</si>
  <si>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</si>
  <si>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</si>
  <si>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</si>
  <si>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</si>
  <si>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</si>
  <si>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</si>
  <si>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</si>
  <si>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</si>
  <si>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</si>
  <si>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</si>
  <si>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</si>
  <si>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</si>
  <si>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</si>
  <si>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</si>
  <si>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</si>
  <si>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</si>
  <si>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</si>
  <si>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</si>
  <si>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</si>
  <si>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</si>
  <si>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</si>
  <si>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</si>
  <si>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</si>
  <si>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</si>
  <si>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</si>
  <si>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</si>
  <si>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</si>
  <si>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</si>
  <si>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</si>
  <si>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</si>
  <si>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</si>
  <si>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</si>
  <si>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</si>
  <si>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</si>
  <si>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</si>
  <si>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</si>
  <si>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</si>
  <si>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</si>
  <si>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</si>
  <si>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</si>
  <si>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</si>
  <si>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</si>
  <si>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</si>
  <si>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</si>
  <si>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</si>
  <si>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</si>
  <si>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</si>
  <si>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</si>
  <si>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</si>
  <si>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</si>
  <si>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</si>
  <si>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</si>
  <si>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</si>
  <si>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</si>
  <si>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</si>
  <si>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</si>
  <si>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</si>
  <si>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</si>
  <si>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</si>
  <si>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</si>
  <si>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</si>
  <si>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</si>
  <si>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</si>
  <si>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</si>
  <si>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</si>
  <si>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</si>
  <si>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</si>
  <si>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</si>
  <si>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</si>
  <si>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</si>
  <si>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</si>
  <si>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</si>
  <si>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</si>
  <si>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</si>
  <si>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</si>
  <si>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</si>
  <si>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</si>
  <si>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</si>
  <si>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</si>
  <si>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</si>
  <si>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</si>
  <si>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</si>
  <si>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</si>
  <si>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</si>
  <si>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</si>
  <si>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</si>
  <si>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</si>
  <si>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</si>
  <si>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</si>
  <si>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</si>
  <si>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</si>
  <si>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</si>
  <si>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</si>
  <si>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</si>
  <si>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</si>
  <si>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</si>
  <si>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</si>
  <si>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</si>
  <si>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</si>
  <si>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</si>
  <si>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</si>
  <si>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</si>
  <si>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</si>
  <si>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</si>
  <si>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</si>
  <si>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</si>
  <si>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</si>
  <si>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</si>
  <si>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</si>
  <si>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</si>
  <si>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</si>
  <si>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</si>
  <si>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</si>
  <si>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</si>
  <si>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</si>
  <si>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</si>
  <si>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</si>
  <si>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</si>
  <si>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</si>
  <si>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</si>
  <si>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</si>
  <si>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</si>
  <si>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</si>
  <si>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</si>
  <si>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</si>
  <si>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</si>
  <si>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</si>
  <si>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</si>
  <si>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</si>
  <si>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</si>
  <si>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</si>
  <si>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</si>
  <si>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</si>
  <si>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</si>
  <si>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</si>
  <si>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</si>
  <si>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</si>
  <si>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</si>
  <si>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</si>
  <si>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</si>
  <si>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</si>
  <si>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</si>
  <si>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</si>
  <si>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</si>
  <si>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</si>
  <si>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</si>
  <si>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</si>
  <si>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</si>
  <si>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</si>
  <si>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</si>
  <si>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</si>
  <si>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</si>
  <si>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</si>
  <si>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</si>
  <si>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</si>
  <si>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</si>
  <si>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</si>
  <si>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</si>
  <si>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</si>
  <si>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</si>
  <si>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</si>
  <si>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</si>
  <si>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</si>
  <si>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</si>
  <si>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</si>
  <si>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</si>
  <si>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</si>
  <si>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</si>
  <si>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</si>
  <si>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</si>
  <si>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</si>
  <si>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</si>
  <si>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</si>
  <si>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</si>
  <si>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</si>
  <si>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</si>
  <si>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</si>
  <si>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</si>
  <si>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</si>
  <si>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</si>
  <si>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</si>
  <si>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</si>
  <si>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</si>
  <si>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</si>
  <si>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</si>
  <si>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</si>
  <si>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</si>
  <si>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</si>
  <si>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</si>
  <si>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</si>
  <si>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</si>
  <si>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</si>
  <si>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</si>
  <si>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</si>
  <si>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</si>
  <si>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</si>
  <si>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</si>
  <si>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</si>
  <si>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</si>
  <si>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</si>
  <si>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</si>
  <si>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</si>
  <si>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</si>
  <si>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</si>
  <si>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</si>
  <si>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</si>
  <si>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</si>
  <si>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</si>
  <si>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</si>
  <si>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</si>
  <si>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</si>
  <si>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</si>
  <si>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</si>
  <si>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</si>
  <si>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</si>
  <si>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</si>
  <si>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</si>
  <si>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</si>
  <si>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</si>
  <si>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</si>
  <si>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</si>
  <si>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</si>
  <si>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</si>
  <si>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</si>
  <si>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</si>
  <si>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</si>
  <si>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</si>
  <si>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</si>
  <si>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</si>
  <si>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</si>
  <si>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</si>
  <si>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</si>
  <si>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</si>
  <si>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</si>
  <si>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</si>
  <si>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</si>
  <si>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</si>
  <si>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</si>
  <si>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</si>
  <si>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</si>
  <si>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</si>
  <si>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</si>
  <si>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</si>
  <si>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</si>
  <si>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</si>
  <si>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</si>
  <si>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</si>
  <si>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</si>
  <si>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</si>
  <si>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</si>
  <si>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</si>
  <si>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</si>
  <si>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</si>
  <si>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</si>
  <si>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</si>
  <si>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</si>
  <si>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</si>
  <si>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</si>
  <si>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</si>
  <si>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</si>
  <si>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</si>
  <si>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</si>
  <si>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</si>
  <si>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</si>
  <si>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</si>
  <si>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</si>
  <si>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</si>
  <si>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</si>
  <si>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</si>
  <si>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</si>
  <si>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</si>
  <si>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</si>
  <si>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</si>
  <si>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</si>
  <si>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</si>
  <si>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</si>
  <si>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</si>
  <si>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</si>
  <si>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</si>
  <si>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</si>
  <si>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</si>
  <si>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</si>
  <si>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</si>
  <si>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</si>
  <si>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</si>
  <si>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</si>
  <si>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</si>
  <si>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</si>
  <si>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</si>
  <si>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</si>
  <si>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</si>
  <si>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</si>
  <si>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</si>
  <si>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</si>
  <si>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</si>
  <si>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</si>
  <si>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</si>
  <si>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</si>
  <si>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</si>
  <si>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</si>
  <si>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</si>
  <si>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</si>
  <si>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</si>
  <si>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</si>
  <si>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</si>
  <si>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</si>
  <si>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</si>
  <si>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</si>
  <si>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</si>
  <si>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</si>
  <si>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</si>
  <si>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</si>
  <si>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</si>
  <si>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</si>
  <si>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</si>
  <si>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</si>
  <si>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</si>
  <si>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</si>
  <si>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</si>
  <si>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</si>
  <si>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</si>
  <si>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</si>
  <si>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</si>
  <si>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</si>
  <si>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</si>
  <si>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</si>
  <si>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</si>
  <si>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</si>
  <si>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</si>
  <si>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</si>
  <si>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</si>
  <si>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</si>
  <si>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</si>
  <si>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</si>
  <si>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</si>
  <si>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</si>
  <si>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</si>
  <si>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</si>
  <si>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</si>
  <si>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</si>
  <si>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</si>
  <si>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</si>
  <si>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</si>
  <si>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</si>
  <si>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</si>
  <si>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</si>
  <si>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</si>
  <si>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</si>
  <si>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</si>
  <si>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</si>
  <si>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</si>
  <si>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</si>
  <si>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</si>
  <si>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</si>
  <si>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</si>
  <si>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</si>
  <si>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</si>
  <si>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</si>
  <si>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</si>
  <si>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</si>
  <si>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</si>
  <si>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</si>
  <si>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</si>
  <si>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</si>
  <si>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</si>
  <si>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</si>
  <si>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</si>
  <si>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</si>
  <si>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</si>
  <si>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</si>
  <si>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</si>
  <si>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</si>
  <si>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</si>
  <si>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</si>
  <si>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</si>
  <si>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</si>
  <si>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</si>
  <si>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</si>
  <si>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</si>
  <si>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</si>
  <si>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</si>
  <si>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</si>
  <si>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</si>
  <si>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</si>
  <si>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</si>
  <si>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</si>
  <si>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</si>
  <si>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</si>
  <si>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</si>
  <si>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</si>
  <si>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</si>
  <si>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</si>
  <si>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</si>
  <si>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</si>
  <si>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</si>
  <si>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</si>
  <si>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</si>
  <si>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</si>
  <si>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</si>
  <si>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</si>
  <si>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</si>
  <si>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</si>
  <si>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</si>
  <si>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</si>
  <si>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</si>
  <si>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</si>
  <si>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</si>
  <si>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</si>
  <si>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</si>
  <si>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</si>
  <si>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</si>
  <si>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</si>
  <si>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</si>
  <si>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</si>
  <si>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</si>
  <si>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</si>
  <si>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</si>
  <si>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</si>
  <si>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</si>
  <si>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</si>
  <si>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</si>
  <si>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</si>
  <si>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</si>
  <si>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</si>
  <si>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</si>
  <si>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</si>
  <si>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</si>
  <si>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</si>
  <si>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</si>
  <si>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</si>
  <si>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</si>
  <si>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</si>
  <si>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</si>
  <si>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</si>
  <si>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</si>
  <si>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</si>
  <si>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</si>
  <si>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</si>
  <si>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</si>
  <si>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</si>
  <si>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</si>
  <si>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</si>
  <si>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</si>
  <si>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</si>
  <si>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</si>
  <si>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</si>
  <si>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</si>
  <si>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</si>
  <si>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</si>
  <si>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</si>
  <si>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</si>
  <si>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</si>
  <si>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</si>
  <si>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</si>
  <si>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</si>
  <si>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</si>
  <si>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</si>
  <si>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</si>
  <si>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</si>
  <si>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</si>
  <si>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</si>
  <si>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</si>
  <si>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</si>
  <si>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</si>
  <si>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</si>
  <si>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</si>
  <si>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</si>
  <si>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</si>
  <si>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</si>
  <si>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</si>
  <si>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</si>
  <si>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</si>
  <si>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</si>
  <si>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</si>
  <si>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</si>
  <si>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</si>
  <si>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</si>
  <si>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</si>
  <si>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</si>
  <si>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</si>
  <si>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</si>
  <si>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</si>
  <si>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</si>
  <si>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</si>
  <si>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</si>
  <si>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</si>
  <si>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</si>
  <si>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</si>
  <si>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</si>
  <si>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</si>
  <si>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</si>
  <si>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</si>
  <si>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</si>
  <si>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</si>
  <si>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</si>
  <si>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</si>
  <si>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</si>
  <si>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</si>
  <si>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</si>
  <si>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</si>
  <si>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</si>
  <si>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</si>
  <si>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</si>
  <si>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</si>
  <si>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</si>
  <si>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</si>
  <si>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</si>
  <si>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</si>
  <si>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</si>
  <si>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</si>
  <si>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</si>
  <si>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</si>
  <si>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</si>
  <si>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</si>
  <si>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</si>
  <si>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</si>
  <si>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</si>
  <si>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</si>
  <si>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</si>
  <si>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</si>
  <si>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</si>
  <si>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</si>
  <si>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</si>
  <si>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</si>
  <si>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</si>
  <si>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</si>
  <si>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</si>
  <si>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</si>
  <si>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</si>
  <si>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</si>
  <si>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</si>
  <si>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</si>
  <si>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</si>
  <si>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</si>
  <si>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</si>
  <si>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</si>
  <si>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</si>
  <si>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</si>
  <si>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</si>
  <si>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</si>
  <si>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</si>
  <si>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</si>
  <si>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</si>
  <si>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</si>
  <si>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</si>
  <si>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</si>
  <si>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</si>
  <si>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</si>
  <si>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</si>
  <si>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</si>
  <si>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</si>
  <si>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</si>
  <si>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</si>
  <si>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</si>
  <si>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</si>
  <si>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</si>
  <si>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</si>
  <si>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</si>
  <si>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</si>
  <si>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</si>
  <si>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</si>
  <si>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</si>
  <si>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</si>
  <si>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</si>
  <si>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</si>
  <si>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</si>
  <si>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</si>
  <si>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</si>
  <si>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</si>
  <si>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</si>
  <si>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</si>
  <si>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</si>
  <si>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</si>
  <si>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</si>
  <si>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</si>
  <si>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</si>
  <si>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</si>
  <si>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</si>
  <si>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</si>
  <si>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</si>
  <si>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</si>
  <si>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</si>
  <si>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</si>
  <si>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</si>
  <si>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</si>
  <si>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</si>
  <si>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</si>
  <si>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</si>
  <si>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</si>
  <si>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</si>
  <si>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</si>
  <si>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</si>
  <si>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</si>
  <si>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</si>
  <si>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</si>
  <si>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</si>
  <si>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</si>
  <si>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</si>
  <si>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</si>
  <si>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</si>
  <si>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</si>
  <si>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</si>
  <si>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</si>
  <si>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</si>
  <si>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</si>
  <si>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</si>
  <si>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</si>
  <si>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</si>
  <si>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</si>
  <si>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</si>
  <si>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</si>
  <si>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</si>
  <si>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</si>
  <si>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</si>
  <si>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</si>
  <si>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</si>
  <si>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</si>
  <si>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</si>
  <si>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</si>
  <si>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</si>
  <si>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</si>
  <si>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</si>
  <si>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</si>
  <si>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</si>
  <si>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</si>
  <si>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</si>
  <si>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</si>
  <si>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</si>
  <si>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</si>
  <si>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</si>
  <si>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</si>
  <si>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</si>
  <si>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</si>
  <si>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</si>
  <si>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</si>
  <si>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</si>
  <si>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</si>
  <si>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</si>
  <si>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</si>
  <si>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</si>
  <si>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</si>
  <si>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</si>
  <si>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</si>
  <si>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</si>
  <si>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</si>
  <si>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</si>
  <si>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</si>
  <si>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</si>
  <si>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</si>
  <si>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</si>
  <si>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</si>
  <si>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</si>
  <si>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</si>
  <si>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</si>
  <si>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</si>
  <si>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</si>
  <si>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</si>
  <si>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</si>
  <si>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</si>
  <si>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</si>
  <si>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</si>
  <si>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</si>
  <si>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</si>
  <si>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</si>
  <si>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</si>
  <si>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</si>
  <si>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</si>
  <si>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</si>
  <si>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</si>
  <si>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</si>
  <si>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</si>
  <si>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</si>
  <si>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</si>
  <si>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</si>
  <si>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</si>
  <si>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</si>
  <si>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</si>
  <si>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</si>
  <si>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</si>
  <si>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</si>
  <si>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</si>
  <si>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</si>
  <si>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</si>
  <si>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</si>
  <si>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</si>
  <si>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</si>
  <si>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</si>
  <si>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</si>
  <si>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</si>
  <si>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</si>
  <si>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</si>
  <si>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</si>
  <si>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</si>
  <si>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</si>
  <si>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</si>
  <si>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</si>
  <si>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</si>
  <si>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</si>
  <si>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</si>
  <si>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</si>
  <si>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</si>
  <si>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</si>
  <si>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</si>
  <si>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</si>
  <si>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</si>
  <si>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</si>
  <si>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</si>
  <si>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</si>
  <si>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</si>
  <si>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</si>
  <si>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</si>
  <si>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</si>
  <si>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</si>
  <si>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</si>
  <si>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</si>
  <si>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</si>
  <si>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</si>
  <si>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</si>
  <si>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</si>
  <si>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</si>
  <si>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</si>
  <si>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</si>
  <si>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</si>
  <si>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</si>
  <si>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</si>
  <si>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</si>
  <si>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</si>
  <si>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</si>
  <si>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</si>
  <si>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</si>
  <si>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</si>
  <si>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</si>
  <si>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</si>
  <si>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</si>
  <si>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</si>
  <si>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</si>
  <si>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</si>
  <si>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</si>
  <si>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</si>
  <si>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</si>
  <si>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</si>
  <si>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</si>
  <si>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</si>
  <si>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</si>
  <si>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</si>
  <si>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</si>
  <si>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</si>
  <si>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</si>
  <si>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</si>
  <si>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</si>
  <si>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</si>
  <si>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</si>
  <si>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</si>
  <si>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</si>
  <si>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</si>
  <si>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</si>
  <si>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</si>
  <si>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</si>
  <si>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</si>
  <si>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</si>
  <si>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</si>
  <si>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</si>
  <si>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</si>
  <si>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</si>
  <si>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</si>
  <si>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</si>
  <si>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</si>
  <si>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</si>
  <si>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</si>
  <si>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</si>
  <si>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</si>
  <si>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</si>
  <si>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</si>
  <si>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</si>
  <si>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</si>
  <si>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</si>
  <si>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</si>
  <si>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</si>
  <si>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</si>
  <si>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</si>
  <si>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</si>
  <si>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</si>
  <si>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</si>
  <si>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</si>
  <si>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</si>
  <si>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</si>
  <si>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</si>
  <si>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</si>
  <si>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</si>
  <si>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</si>
  <si>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</si>
  <si>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</si>
  <si>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</si>
  <si>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</si>
  <si>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</si>
  <si>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</si>
  <si>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</si>
  <si>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</si>
  <si>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</si>
  <si>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</si>
  <si>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</si>
  <si>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</si>
  <si>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</si>
  <si>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</si>
  <si>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</si>
  <si>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</si>
  <si>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</si>
  <si>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</si>
  <si>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</si>
  <si>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</si>
  <si>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</si>
  <si>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</si>
  <si>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</si>
  <si>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</si>
  <si>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</si>
  <si>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</si>
  <si>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</si>
  <si>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</si>
  <si>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</si>
  <si>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</si>
  <si>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</si>
  <si>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</si>
  <si>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</si>
  <si>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</si>
  <si>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</si>
  <si>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</si>
  <si>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</si>
  <si>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</si>
  <si>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</si>
  <si>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</si>
  <si>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</si>
  <si>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</si>
  <si>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</si>
  <si>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</si>
  <si>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</si>
  <si>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</si>
  <si>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</si>
  <si>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</si>
  <si>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</si>
  <si>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</si>
  <si>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</si>
  <si>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</si>
  <si>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</si>
  <si>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</si>
  <si>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</si>
  <si>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</si>
  <si>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</si>
  <si>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</si>
  <si>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</si>
  <si>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</si>
  <si>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</si>
  <si>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</si>
  <si>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</si>
  <si>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</si>
  <si>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</si>
  <si>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</si>
  <si>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</si>
  <si>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</si>
  <si>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</si>
  <si>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</si>
  <si>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</si>
  <si>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</si>
  <si>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</si>
  <si>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</si>
  <si>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</si>
  <si>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</si>
  <si>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</si>
  <si>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</si>
  <si>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</si>
  <si>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</si>
  <si>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</si>
  <si>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</si>
  <si>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</si>
  <si>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</si>
  <si>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</si>
  <si>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</si>
  <si>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</si>
  <si>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</si>
  <si>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</si>
  <si>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</si>
  <si>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</si>
  <si>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</si>
  <si>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</si>
  <si>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</si>
  <si>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</si>
  <si>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</si>
  <si>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</si>
  <si>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</si>
  <si>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</si>
  <si>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</si>
  <si>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</si>
  <si>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</si>
  <si>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</si>
  <si>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</si>
  <si>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</si>
  <si>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</si>
  <si>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</si>
  <si>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</si>
  <si>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</si>
  <si>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</si>
  <si>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</si>
  <si>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</si>
  <si>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</si>
  <si>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</si>
  <si>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</si>
  <si>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</si>
  <si>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</si>
  <si>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</si>
  <si>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</si>
  <si>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</si>
  <si>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</si>
  <si>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</si>
  <si>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</si>
  <si>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</si>
  <si>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</si>
  <si>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</si>
  <si>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</si>
  <si>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</si>
  <si>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</si>
  <si>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</si>
  <si>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</si>
  <si>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</si>
  <si>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</si>
  <si>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</si>
  <si>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</si>
  <si>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</si>
  <si>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</si>
  <si>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</si>
  <si>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</si>
  <si>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</si>
  <si>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</si>
  <si>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</si>
  <si>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</si>
  <si>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</si>
  <si>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</si>
  <si>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</si>
  <si>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</si>
  <si>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</si>
  <si>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</si>
  <si>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</si>
  <si>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</si>
  <si>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</si>
  <si>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</si>
  <si>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</si>
  <si>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</si>
  <si>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</si>
  <si>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</si>
  <si>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</si>
  <si>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</si>
  <si>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</si>
  <si>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</si>
  <si>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</si>
  <si>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</si>
  <si>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</si>
  <si>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</si>
  <si>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</si>
  <si>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</si>
  <si>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</si>
  <si>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</si>
  <si>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</si>
  <si>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</si>
  <si>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</si>
  <si>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</si>
  <si>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</si>
  <si>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</si>
  <si>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</si>
  <si>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</si>
  <si>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</si>
  <si>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</si>
  <si>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</si>
  <si>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</si>
  <si>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</si>
  <si>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</si>
  <si>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</si>
  <si>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</si>
  <si>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</si>
  <si>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</si>
  <si>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</si>
  <si>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</si>
  <si>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</si>
  <si>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</si>
  <si>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</si>
  <si>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</si>
  <si>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</si>
  <si>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</si>
  <si>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</si>
  <si>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</si>
  <si>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</si>
  <si>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</si>
  <si>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</si>
  <si>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</si>
  <si>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</si>
  <si>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</si>
  <si>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</si>
  <si>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</si>
  <si>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</si>
  <si>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</si>
  <si>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</si>
  <si>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</si>
  <si>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</si>
  <si>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</si>
  <si>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</si>
  <si>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</si>
  <si>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</si>
  <si>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</si>
  <si>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</si>
  <si>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</si>
  <si>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</si>
  <si>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</si>
  <si>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</si>
  <si>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</si>
  <si>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</si>
  <si>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</si>
  <si>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</si>
  <si>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</si>
  <si>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</si>
  <si>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</si>
  <si>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</si>
  <si>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</si>
  <si>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</si>
  <si>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</si>
  <si>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</si>
  <si>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</si>
  <si>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</si>
  <si>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</si>
  <si>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</si>
  <si>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</si>
  <si>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</si>
  <si>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</si>
  <si>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</si>
  <si>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</si>
  <si>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</si>
  <si>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</si>
  <si>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</si>
  <si>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</si>
  <si>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</si>
  <si>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</si>
  <si>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</si>
  <si>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</si>
  <si>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</si>
  <si>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</si>
  <si>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</si>
  <si>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</si>
  <si>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</si>
  <si>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</si>
  <si>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</si>
  <si>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</si>
  <si>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</si>
  <si>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</si>
  <si>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</si>
  <si>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</si>
  <si>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</si>
  <si>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</si>
  <si>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</si>
  <si>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</si>
  <si>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</si>
  <si>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</si>
  <si>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</si>
  <si>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</si>
  <si>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</si>
  <si>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</si>
  <si>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</si>
  <si>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</si>
  <si>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</si>
  <si>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</si>
  <si>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</si>
  <si>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</si>
  <si>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</si>
  <si>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</si>
  <si>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</si>
  <si>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</si>
  <si>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</si>
  <si>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</si>
  <si>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</si>
  <si>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</si>
  <si>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</si>
  <si>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</si>
  <si>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</si>
  <si>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</si>
  <si>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</si>
  <si>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</si>
  <si>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</si>
  <si>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</si>
  <si>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</si>
  <si>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</si>
  <si>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</si>
  <si>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</si>
  <si>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</si>
  <si>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</si>
  <si>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</si>
  <si>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</si>
  <si>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</si>
  <si>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</si>
  <si>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</si>
  <si>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</si>
  <si>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</si>
  <si>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</si>
  <si>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</si>
  <si>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</si>
  <si>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</si>
  <si>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</si>
  <si>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</si>
  <si>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</si>
  <si>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</si>
  <si>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</si>
  <si>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</si>
  <si>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</si>
  <si>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</si>
  <si>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</si>
  <si>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</si>
  <si>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</si>
  <si>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</si>
  <si>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</si>
  <si>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</si>
  <si>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</si>
  <si>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</si>
  <si>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</si>
  <si>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</si>
  <si>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</si>
  <si>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</si>
  <si>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</si>
  <si>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</si>
  <si>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</si>
  <si>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</si>
  <si>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</si>
  <si>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</si>
  <si>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</si>
  <si>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</si>
  <si>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</si>
  <si>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</si>
  <si>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</si>
  <si>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</si>
  <si>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</si>
  <si>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</si>
  <si>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</si>
  <si>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</si>
  <si>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</si>
  <si>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</si>
  <si>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</si>
  <si>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</si>
  <si>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</si>
  <si>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</si>
  <si>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</si>
  <si>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</si>
  <si>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</si>
  <si>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</si>
  <si>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</si>
  <si>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</si>
  <si>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</si>
  <si>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</si>
  <si>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</si>
  <si>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</si>
  <si>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</si>
  <si>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</si>
  <si>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</si>
  <si>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</si>
  <si>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</si>
  <si>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</si>
  <si>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</si>
  <si>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</si>
  <si>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</si>
  <si>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</si>
  <si>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</si>
  <si>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</si>
  <si>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</si>
  <si>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</si>
  <si>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</si>
  <si>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</si>
  <si>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</si>
  <si>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</si>
  <si>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</si>
  <si>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</si>
  <si>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</si>
  <si>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</si>
  <si>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</si>
  <si>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</si>
  <si>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</si>
  <si>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</si>
  <si>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</si>
  <si>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</si>
  <si>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</si>
  <si>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</si>
  <si>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</si>
  <si>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</si>
  <si>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</si>
  <si>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</si>
  <si>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</si>
  <si>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</si>
  <si>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</si>
  <si>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</si>
  <si>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</si>
  <si>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</si>
  <si>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</si>
  <si>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</si>
  <si>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</si>
  <si>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</si>
  <si>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</si>
  <si>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</si>
  <si>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</si>
  <si>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</si>
  <si>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</si>
  <si>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</si>
  <si>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</si>
  <si>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</si>
  <si>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</si>
  <si>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</si>
  <si>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</si>
  <si>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</si>
  <si>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</si>
  <si>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</si>
  <si>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</si>
  <si>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</si>
  <si>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</si>
  <si>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</si>
  <si>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</si>
  <si>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</si>
  <si>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</si>
  <si>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</si>
  <si>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</si>
  <si>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</si>
  <si>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</si>
  <si>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</si>
  <si>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</si>
  <si>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</si>
  <si>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</si>
  <si>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</si>
  <si>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</si>
  <si>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</si>
  <si>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</si>
  <si>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</si>
  <si>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</si>
  <si>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</si>
  <si>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</si>
  <si>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</si>
  <si>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</si>
  <si>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</si>
  <si>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</si>
  <si>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</si>
  <si>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</si>
  <si>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</si>
  <si>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</si>
  <si>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</si>
  <si>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</si>
  <si>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</si>
  <si>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</si>
  <si>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</si>
  <si>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</si>
  <si>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</si>
  <si>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</si>
  <si>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</si>
  <si>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</si>
  <si>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</si>
  <si>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</si>
  <si>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</si>
  <si>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</si>
  <si>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</si>
  <si>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</si>
  <si>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</si>
  <si>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</si>
  <si>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</si>
  <si>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</si>
  <si>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</si>
  <si>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</si>
  <si>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</si>
  <si>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</si>
  <si>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</si>
  <si>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</si>
  <si>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</si>
  <si>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</si>
  <si>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</si>
  <si>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</si>
  <si>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</si>
  <si>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</si>
  <si>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</si>
  <si>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</si>
  <si>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</si>
  <si>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</si>
  <si>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</si>
  <si>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</si>
  <si>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</si>
  <si>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</si>
  <si>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</si>
  <si>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</si>
  <si>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</si>
  <si>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</si>
  <si>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</si>
  <si>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</si>
  <si>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</si>
  <si>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</si>
  <si>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</si>
  <si>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</si>
  <si>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</si>
  <si>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</si>
  <si>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</si>
  <si>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</si>
  <si>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</si>
  <si>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</si>
  <si>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</si>
  <si>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</si>
  <si>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</si>
  <si>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</si>
  <si>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</si>
  <si>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</si>
  <si>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</si>
  <si>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</si>
  <si>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</si>
  <si>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</si>
  <si>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</si>
  <si>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</si>
  <si>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</si>
  <si>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</si>
  <si>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</si>
  <si>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</si>
  <si>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</si>
  <si>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</si>
  <si>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</si>
  <si>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</si>
  <si>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</si>
  <si>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</si>
  <si>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</si>
  <si>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</si>
  <si>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</si>
  <si>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</si>
  <si>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</si>
  <si>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</si>
  <si>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</si>
  <si>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</si>
  <si>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</si>
  <si>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</si>
  <si>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</si>
  <si>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</si>
  <si>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</si>
  <si>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</si>
  <si>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</si>
  <si>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</si>
  <si>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</si>
  <si>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</si>
  <si>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</si>
  <si>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</si>
  <si>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</si>
  <si>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</si>
  <si>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</si>
  <si>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</si>
  <si>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</si>
  <si>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</si>
  <si>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</si>
  <si>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</si>
  <si>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</si>
  <si>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</si>
  <si>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</si>
  <si>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</si>
  <si>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</si>
  <si>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</si>
  <si>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</si>
  <si>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</si>
  <si>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</si>
  <si>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</si>
  <si>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</si>
  <si>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</si>
  <si>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</si>
  <si>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</si>
  <si>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</si>
  <si>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</si>
  <si>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</si>
  <si>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</si>
  <si>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</si>
  <si>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</si>
  <si>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</si>
  <si>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</si>
  <si>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</si>
  <si>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</si>
  <si>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</si>
  <si>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</si>
  <si>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</si>
  <si>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</si>
  <si>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</si>
  <si>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</si>
  <si>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</si>
  <si>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</si>
  <si>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</si>
  <si>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</si>
  <si>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</si>
  <si>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</si>
  <si>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</si>
  <si>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</si>
  <si>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</si>
  <si>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</si>
  <si>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</si>
  <si>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</si>
  <si>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</si>
  <si>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</si>
  <si>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</si>
  <si>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</si>
  <si>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</si>
  <si>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</si>
  <si>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</si>
  <si>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</si>
  <si>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</si>
  <si>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</si>
  <si>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</si>
  <si>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</si>
  <si>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</si>
  <si>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</si>
  <si>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</si>
  <si>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</si>
  <si>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</si>
  <si>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</si>
  <si>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</si>
  <si>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</si>
  <si>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</si>
  <si>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</si>
  <si>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</si>
  <si>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</si>
  <si>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</si>
  <si>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</si>
  <si>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</si>
  <si>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</si>
  <si>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</si>
  <si>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</si>
  <si>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</si>
  <si>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</si>
  <si>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</si>
  <si>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</si>
  <si>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</si>
  <si>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</si>
  <si>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</si>
  <si>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</si>
  <si>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</si>
  <si>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</si>
  <si>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</si>
  <si>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</si>
  <si>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</si>
  <si>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</si>
  <si>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</si>
  <si>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</si>
  <si>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</si>
  <si>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</si>
  <si>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</si>
  <si>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</si>
  <si>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</si>
  <si>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</si>
  <si>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</si>
  <si>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</si>
  <si>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</si>
  <si>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</si>
  <si>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</si>
  <si>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</si>
  <si>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</si>
  <si>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</si>
  <si>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</si>
  <si>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</si>
  <si>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</si>
  <si>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</si>
  <si>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</si>
  <si>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</si>
  <si>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</si>
  <si>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</si>
  <si>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</si>
  <si>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</si>
  <si>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</si>
  <si>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</si>
  <si>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</si>
  <si>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</si>
  <si>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</si>
  <si>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</si>
  <si>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</si>
  <si>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</si>
  <si>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</si>
  <si>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</si>
  <si>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</si>
  <si>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</si>
  <si>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</si>
  <si>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</si>
  <si>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</si>
  <si>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</si>
  <si>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</si>
  <si>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</si>
  <si>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</si>
  <si>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</si>
  <si>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</si>
  <si>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</si>
  <si>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</si>
  <si>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</si>
  <si>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</si>
  <si>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</si>
  <si>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</si>
  <si>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</si>
  <si>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</si>
  <si>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</si>
  <si>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</si>
  <si>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</si>
  <si>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</si>
  <si>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</si>
  <si>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</si>
  <si>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</si>
  <si>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</si>
  <si>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</si>
  <si>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</si>
  <si>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</si>
  <si>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</si>
  <si>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</si>
  <si>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</si>
  <si>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</si>
  <si>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</si>
  <si>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</si>
  <si>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</si>
  <si>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</si>
  <si>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</si>
  <si>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</si>
  <si>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</si>
  <si>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</si>
  <si>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</si>
  <si>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</si>
  <si>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</si>
  <si>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</si>
  <si>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</si>
  <si>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</si>
  <si>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</si>
  <si>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</si>
  <si>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</si>
  <si>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</si>
  <si>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</si>
  <si>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</si>
  <si>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</si>
  <si>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</si>
  <si>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</si>
  <si>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</si>
  <si>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</si>
  <si>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</si>
  <si>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</si>
  <si>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</si>
  <si>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</si>
  <si>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</si>
  <si>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</si>
  <si>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</si>
  <si>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</si>
  <si>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</si>
  <si>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</si>
  <si>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</si>
  <si>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</si>
  <si>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</si>
  <si>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</si>
  <si>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</si>
  <si>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</si>
  <si>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</si>
  <si>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</si>
  <si>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</si>
  <si>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</si>
  <si>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</si>
  <si>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</si>
  <si>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</si>
  <si>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</si>
  <si>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</si>
  <si>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</si>
  <si>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</si>
  <si>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</si>
  <si>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</si>
  <si>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</si>
  <si>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</si>
  <si>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</si>
  <si>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</si>
  <si>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</si>
  <si>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</si>
  <si>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</si>
  <si>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</si>
  <si>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</si>
  <si>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</si>
  <si>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</si>
  <si>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</si>
  <si>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</si>
  <si>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</si>
  <si>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</si>
  <si>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</si>
  <si>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</si>
  <si>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</si>
  <si>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</si>
  <si>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</si>
  <si>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</si>
  <si>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</si>
  <si>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</si>
  <si>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</si>
  <si>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</si>
  <si>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</si>
  <si>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</si>
  <si>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</si>
  <si>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</si>
  <si>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</si>
  <si>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</si>
  <si>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</si>
  <si>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</si>
  <si>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</si>
  <si>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</si>
  <si>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</si>
  <si>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</si>
  <si>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</si>
  <si>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</si>
  <si>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</si>
  <si>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</si>
  <si>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</si>
  <si>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</si>
  <si>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</si>
  <si>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</si>
  <si>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</si>
  <si>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</si>
  <si>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</si>
  <si>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</si>
  <si>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</si>
  <si>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</si>
  <si>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</si>
  <si>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</si>
  <si>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</si>
  <si>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</si>
  <si>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</si>
  <si>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</si>
  <si>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</si>
  <si>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</si>
  <si>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</si>
  <si>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</si>
  <si>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</si>
  <si>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</si>
  <si>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</si>
  <si>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</si>
  <si>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</si>
  <si>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</si>
  <si>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</si>
  <si>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</si>
  <si>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</si>
  <si>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</si>
  <si>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</si>
  <si>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</si>
  <si>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</si>
  <si>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</si>
  <si>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</si>
  <si>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</si>
  <si>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</si>
  <si>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</si>
  <si>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</si>
  <si>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</si>
  <si>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</si>
  <si>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</si>
  <si>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</si>
  <si>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</si>
  <si>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</si>
  <si>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</si>
  <si>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</si>
  <si>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</si>
  <si>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</si>
  <si>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</si>
  <si>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</si>
  <si>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</si>
  <si>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</si>
  <si>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</si>
  <si>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</si>
  <si>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</si>
  <si>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</si>
  <si>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</si>
  <si>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</si>
  <si>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</si>
  <si>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</si>
  <si>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</si>
  <si>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</si>
  <si>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</si>
  <si>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</si>
  <si>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</si>
  <si>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</si>
  <si>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</si>
  <si>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</si>
  <si>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</si>
  <si>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</si>
  <si>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</si>
  <si>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</si>
  <si>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</si>
  <si>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</si>
  <si>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</si>
  <si>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</si>
  <si>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</si>
  <si>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</si>
  <si>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</si>
  <si>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</si>
  <si>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</si>
  <si>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</si>
  <si>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</si>
  <si>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</si>
  <si>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</si>
  <si>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</si>
  <si>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</si>
  <si>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</si>
  <si>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</si>
  <si>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</si>
  <si>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</si>
  <si>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</si>
  <si>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</si>
  <si>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</si>
  <si>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</si>
  <si>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</si>
  <si>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</si>
  <si>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</si>
  <si>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</si>
  <si>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</si>
  <si>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</si>
  <si>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</si>
  <si>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</si>
  <si>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</si>
  <si>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</si>
  <si>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</si>
  <si>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</si>
  <si>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</si>
  <si>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</si>
  <si>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</si>
  <si>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</si>
  <si>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</si>
  <si>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</si>
  <si>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</si>
  <si>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</si>
  <si>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</si>
  <si>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</si>
  <si>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</si>
  <si>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</si>
  <si>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</si>
  <si>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</si>
  <si>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</si>
  <si>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</si>
  <si>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</si>
  <si>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</si>
  <si>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</si>
  <si>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</si>
  <si>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</si>
  <si>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</si>
  <si>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</si>
  <si>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</si>
  <si>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</si>
  <si>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</si>
  <si>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</si>
  <si>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</si>
  <si>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</si>
  <si>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</si>
  <si>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</si>
  <si>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</si>
  <si>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</si>
  <si>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</si>
  <si>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</si>
  <si>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</si>
  <si>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</si>
  <si>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</si>
  <si>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</si>
  <si>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</si>
  <si>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</si>
  <si>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</si>
  <si>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</si>
  <si>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</si>
  <si>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</si>
  <si>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</si>
  <si>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</si>
  <si>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</si>
  <si>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</si>
  <si>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</si>
  <si>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</si>
  <si>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</si>
  <si>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</si>
  <si>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</si>
  <si>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</si>
  <si>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</si>
  <si>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</si>
  <si>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</si>
  <si>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</si>
  <si>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</si>
  <si>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</si>
  <si>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</si>
  <si>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</si>
  <si>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</si>
  <si>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</si>
  <si>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</si>
  <si>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</si>
  <si>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</si>
  <si>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</si>
  <si>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</si>
  <si>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</si>
  <si>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</si>
  <si>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</si>
  <si>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</si>
  <si>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</si>
  <si>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</si>
  <si>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</si>
  <si>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</si>
  <si>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</si>
  <si>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</si>
  <si>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</si>
  <si>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</si>
  <si>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</si>
  <si>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</si>
  <si>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</si>
  <si>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</si>
  <si>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</si>
  <si>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</si>
  <si>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</si>
  <si>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</si>
  <si>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</si>
  <si>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</si>
  <si>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</si>
  <si>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</si>
  <si>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</si>
  <si>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</si>
  <si>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</si>
  <si>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</si>
  <si>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</si>
  <si>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</si>
  <si>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</si>
  <si>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</si>
  <si>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</si>
  <si>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</si>
  <si>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</si>
  <si>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</si>
  <si>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</si>
  <si>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</si>
  <si>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</si>
  <si>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</si>
  <si>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</si>
  <si>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</si>
  <si>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</si>
  <si>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</si>
  <si>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</si>
  <si>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</si>
  <si>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</si>
  <si>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</si>
  <si>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</si>
  <si>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</si>
  <si>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</si>
  <si>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</si>
  <si>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</si>
  <si>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</si>
  <si>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</si>
  <si>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</si>
  <si>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</si>
  <si>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</si>
  <si>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</si>
  <si>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</si>
  <si>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</si>
  <si>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</si>
  <si>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</si>
  <si>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</si>
  <si>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</si>
  <si>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</si>
  <si>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</si>
  <si>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</si>
  <si>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</si>
  <si>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</si>
  <si>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</si>
  <si>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</si>
  <si>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</si>
  <si>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</si>
  <si>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</si>
  <si>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</si>
  <si>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</si>
  <si>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</si>
  <si>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</si>
  <si>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</si>
  <si>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</si>
  <si>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</si>
  <si>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</si>
  <si>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</si>
  <si>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</si>
  <si>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</si>
  <si>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</si>
  <si>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</si>
  <si>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</si>
  <si>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</si>
  <si>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</si>
  <si>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</si>
  <si>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</si>
  <si>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</si>
  <si>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</si>
  <si>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</si>
  <si>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</si>
  <si>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</si>
  <si>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</si>
  <si>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</si>
  <si>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</si>
  <si>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</si>
  <si>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</si>
  <si>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</si>
  <si>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</si>
  <si>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</si>
  <si>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</si>
  <si>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</si>
  <si>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</si>
  <si>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</si>
  <si>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</si>
  <si>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</si>
  <si>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</si>
  <si>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</si>
  <si>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</si>
  <si>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</si>
  <si>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</si>
  <si>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</si>
  <si>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</si>
  <si>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</si>
  <si>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</si>
  <si>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</si>
  <si>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</si>
  <si>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</si>
  <si>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</si>
  <si>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</si>
  <si>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</si>
  <si>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</si>
  <si>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</si>
  <si>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</si>
  <si>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</si>
  <si>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</si>
  <si>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</si>
  <si>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</si>
  <si>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</si>
  <si>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</si>
  <si>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</si>
  <si>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</si>
  <si>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</si>
  <si>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</si>
  <si>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</si>
  <si>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</si>
  <si>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</si>
  <si>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</si>
  <si>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</si>
  <si>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</si>
  <si>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</si>
  <si>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</si>
  <si>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</si>
  <si>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</si>
  <si>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</si>
  <si>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</si>
  <si>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</si>
  <si>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</si>
  <si>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</si>
  <si>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</si>
  <si>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</si>
  <si>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</si>
  <si>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</si>
  <si>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</si>
  <si>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</si>
  <si>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</si>
  <si>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</si>
  <si>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</si>
  <si>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</si>
  <si>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</si>
  <si>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</si>
  <si>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</si>
  <si>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</si>
  <si>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</si>
  <si>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</si>
  <si>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</si>
  <si>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</si>
  <si>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</si>
  <si>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</si>
  <si>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</si>
  <si>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</si>
  <si>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</si>
  <si>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</si>
  <si>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</si>
  <si>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</si>
  <si>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</si>
  <si>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</si>
  <si>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</si>
  <si>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</si>
  <si>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</si>
  <si>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</si>
  <si>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</si>
  <si>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</si>
  <si>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</si>
  <si>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</si>
  <si>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</si>
  <si>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</si>
  <si>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</si>
  <si>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</si>
  <si>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</si>
  <si>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</si>
  <si>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</si>
  <si>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</si>
  <si>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</si>
  <si>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</si>
  <si>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</si>
  <si>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</si>
  <si>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</si>
  <si>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</si>
  <si>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</si>
  <si>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</si>
  <si>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</si>
  <si>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</si>
  <si>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</si>
  <si>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</si>
  <si>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</si>
  <si>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</si>
  <si>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</si>
  <si>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</si>
  <si>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</si>
  <si>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</si>
  <si>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</si>
  <si>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</si>
  <si>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</si>
  <si>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</si>
  <si>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</si>
  <si>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</si>
  <si>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</si>
  <si>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</si>
  <si>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</si>
  <si>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</si>
  <si>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</si>
  <si>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</si>
  <si>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</si>
  <si>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</si>
  <si>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</si>
  <si>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</si>
  <si>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</si>
  <si>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</si>
  <si>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</si>
  <si>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</si>
  <si>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</si>
  <si>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</si>
  <si>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</si>
  <si>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</si>
  <si>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</si>
  <si>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</si>
  <si>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</si>
  <si>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</si>
  <si>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</si>
  <si>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</si>
  <si>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</si>
  <si>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</si>
  <si>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</si>
  <si>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</si>
  <si>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</si>
  <si>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</si>
  <si>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</si>
  <si>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</si>
  <si>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</si>
  <si>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</si>
  <si>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</si>
  <si>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</si>
  <si>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</si>
  <si>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</si>
  <si>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</si>
  <si>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</si>
  <si>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</si>
  <si>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</si>
  <si>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</si>
  <si>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</si>
  <si>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</si>
  <si>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</si>
  <si>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</si>
  <si>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</si>
  <si>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</si>
  <si>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</si>
  <si>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</si>
  <si>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</si>
  <si>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</si>
  <si>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</si>
  <si>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</si>
  <si>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</si>
  <si>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</si>
  <si>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</si>
  <si>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</si>
  <si>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</si>
  <si>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</si>
  <si>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</si>
  <si>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</si>
  <si>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</si>
  <si>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</si>
  <si>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</si>
  <si>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</si>
  <si>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</si>
  <si>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</si>
  <si>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</si>
  <si>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</si>
  <si>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</si>
  <si>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</si>
  <si>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</si>
  <si>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</si>
  <si>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</si>
  <si>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</si>
  <si>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</si>
  <si>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</si>
  <si>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</si>
  <si>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</si>
  <si>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</si>
  <si>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</si>
  <si>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</si>
  <si>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</si>
  <si>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</si>
  <si>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</si>
  <si>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</si>
  <si>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</si>
  <si>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</si>
  <si>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</si>
  <si>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</si>
  <si>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</si>
  <si>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</si>
  <si>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</si>
  <si>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</si>
  <si>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</si>
  <si>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</si>
  <si>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</si>
  <si>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</si>
  <si>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</si>
  <si>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</si>
  <si>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</si>
  <si>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</si>
  <si>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</si>
  <si>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</si>
  <si>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</si>
  <si>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</si>
  <si>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</si>
  <si>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</si>
  <si>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</si>
  <si>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</si>
  <si>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</si>
  <si>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</si>
  <si>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</si>
  <si>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</si>
  <si>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</si>
  <si>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</si>
  <si>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</si>
  <si>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</si>
  <si>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</si>
  <si>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</si>
  <si>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</si>
  <si>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</si>
  <si>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</si>
  <si>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</si>
  <si>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</si>
  <si>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</si>
  <si>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</si>
  <si>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</si>
  <si>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</si>
  <si>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</si>
  <si>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</si>
  <si>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</si>
  <si>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</si>
  <si>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</si>
  <si>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</si>
  <si>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</si>
  <si>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</si>
  <si>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</si>
  <si>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</si>
  <si>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</si>
  <si>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</si>
  <si>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</si>
  <si>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</si>
  <si>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</si>
  <si>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</si>
  <si>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</si>
  <si>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</si>
  <si>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</si>
  <si>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</si>
  <si>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</si>
  <si>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</si>
  <si>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</si>
  <si>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</si>
  <si>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</si>
  <si>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</si>
  <si>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</si>
  <si>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</si>
  <si>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</si>
  <si>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</si>
  <si>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</si>
  <si>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</si>
  <si>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</si>
  <si>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</si>
  <si>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</si>
  <si>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</si>
  <si>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</si>
  <si>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</si>
  <si>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</si>
  <si>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</si>
  <si>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</si>
  <si>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</si>
  <si>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</si>
  <si>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</si>
  <si>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</si>
  <si>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</si>
  <si>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</si>
  <si>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</si>
  <si>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</si>
  <si>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</si>
  <si>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</si>
  <si>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</si>
  <si>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</si>
  <si>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</si>
  <si>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</si>
  <si>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</si>
  <si>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</si>
  <si>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</si>
  <si>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</si>
  <si>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</si>
  <si>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</si>
  <si>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</si>
  <si>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</si>
  <si>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</si>
  <si>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</si>
  <si>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</si>
  <si>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</si>
  <si>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</si>
  <si>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</si>
  <si>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</si>
  <si>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</si>
  <si>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</si>
  <si>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</si>
  <si>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</si>
  <si>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</si>
  <si>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</si>
  <si>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</si>
  <si>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</si>
  <si>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</si>
  <si>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</si>
  <si>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</si>
  <si>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</si>
  <si>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</si>
  <si>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</si>
  <si>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</si>
  <si>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</si>
  <si>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</si>
  <si>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</si>
  <si>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</si>
  <si>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</si>
  <si>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</si>
  <si>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</si>
  <si>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</si>
  <si>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</si>
  <si>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</si>
  <si>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</si>
  <si>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</si>
  <si>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</si>
  <si>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</si>
  <si>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</si>
  <si>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</si>
  <si>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</si>
  <si>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</si>
  <si>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</si>
  <si>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</si>
  <si>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</si>
  <si>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</si>
  <si>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</si>
  <si>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</si>
  <si>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</si>
  <si>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</si>
  <si>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</si>
  <si>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</si>
  <si>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</si>
  <si>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</si>
  <si>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</si>
  <si>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</si>
  <si>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</si>
  <si>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</si>
  <si>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</si>
  <si>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</si>
  <si>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</si>
  <si>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</si>
  <si>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</si>
  <si>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</si>
  <si>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</si>
  <si>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</si>
  <si>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</si>
  <si>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</si>
  <si>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</si>
  <si>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</si>
  <si>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</si>
  <si>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</si>
  <si>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</si>
  <si>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</si>
  <si>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</si>
  <si>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</si>
  <si>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</si>
  <si>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</si>
  <si>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</si>
  <si>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</si>
  <si>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</si>
  <si>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</si>
  <si>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</si>
  <si>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</si>
  <si>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</si>
  <si>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</si>
  <si>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</si>
  <si>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</si>
  <si>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</si>
  <si>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</si>
  <si>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</si>
  <si>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</si>
  <si>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</si>
  <si>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</si>
  <si>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</si>
  <si>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</si>
  <si>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</si>
  <si>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</si>
  <si>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</si>
  <si>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</si>
  <si>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</si>
  <si>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</si>
  <si>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</si>
  <si>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</si>
  <si>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</si>
  <si>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</si>
  <si>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</si>
  <si>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</si>
  <si>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</si>
  <si>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</si>
  <si>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</si>
  <si>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</si>
  <si>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</si>
  <si>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</si>
  <si>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</si>
  <si>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</si>
  <si>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</si>
  <si>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</si>
  <si>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</si>
  <si>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</si>
  <si>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</si>
  <si>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</si>
  <si>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</si>
  <si>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</si>
  <si>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</si>
  <si>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</si>
  <si>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</si>
  <si>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</si>
  <si>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</si>
  <si>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</si>
  <si>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</si>
  <si>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</si>
  <si>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</si>
  <si>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</si>
  <si>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</si>
  <si>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</si>
  <si>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</si>
  <si>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</si>
  <si>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</si>
  <si>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</si>
  <si>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</si>
  <si>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</si>
  <si>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</si>
  <si>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</si>
  <si>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</si>
  <si>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</si>
  <si>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</si>
  <si>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</si>
  <si>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</si>
  <si>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</si>
  <si>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</si>
  <si>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</si>
  <si>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</si>
  <si>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</si>
  <si>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</si>
  <si>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</si>
  <si>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</si>
  <si>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</si>
  <si>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</si>
  <si>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</si>
  <si>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</si>
  <si>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</si>
  <si>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</si>
  <si>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</si>
  <si>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</si>
  <si>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</si>
  <si>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</si>
  <si>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</si>
  <si>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</si>
  <si>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</si>
  <si>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</si>
  <si>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</si>
  <si>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</si>
  <si>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</si>
  <si>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</si>
  <si>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</si>
  <si>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</si>
  <si>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</si>
  <si>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</si>
  <si>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</si>
  <si>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</si>
  <si>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</si>
  <si>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</si>
  <si>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</si>
  <si>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</si>
  <si>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</si>
  <si>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</si>
  <si>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</si>
  <si>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</si>
  <si>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</si>
  <si>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</si>
  <si>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</si>
  <si>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</si>
  <si>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</si>
  <si>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</si>
  <si>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</si>
  <si>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</si>
  <si>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</si>
  <si>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</si>
  <si>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</si>
  <si>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</si>
  <si>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</si>
  <si>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</si>
  <si>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</si>
  <si>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</si>
  <si>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</si>
  <si>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</si>
  <si>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</si>
  <si>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</si>
  <si>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</si>
  <si>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</si>
  <si>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</si>
  <si>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</si>
  <si>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</si>
  <si>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</si>
  <si>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</si>
  <si>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</si>
  <si>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</si>
  <si>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</si>
  <si>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</si>
  <si>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</si>
  <si>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</si>
  <si>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</si>
  <si>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</si>
  <si>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</si>
  <si>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</si>
  <si>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</si>
  <si>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</si>
  <si>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</si>
  <si>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</si>
  <si>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</si>
  <si>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</si>
  <si>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</si>
  <si>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</si>
  <si>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</si>
  <si>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</si>
  <si>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</si>
  <si>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</si>
  <si>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</si>
  <si>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</si>
  <si>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</si>
  <si>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</si>
  <si>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</si>
  <si>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</si>
  <si>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</si>
  <si>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</si>
  <si>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</si>
  <si>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</si>
  <si>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</si>
  <si>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</si>
  <si>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</si>
  <si>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</si>
  <si>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</si>
  <si>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</si>
  <si>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</si>
  <si>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</si>
  <si>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</si>
  <si>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</si>
  <si>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</si>
  <si>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</si>
  <si>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</si>
  <si>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</si>
  <si>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</si>
  <si>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</si>
  <si>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</si>
  <si>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</si>
  <si>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</si>
  <si>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</si>
  <si>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</si>
  <si>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</si>
  <si>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</si>
  <si>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</si>
  <si>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</si>
  <si>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</si>
  <si>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</si>
  <si>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</si>
  <si>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</si>
  <si>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</si>
  <si>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</si>
  <si>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</si>
  <si>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</si>
  <si>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</si>
  <si>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</si>
  <si>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</si>
  <si>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</si>
  <si>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</si>
  <si>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</si>
  <si>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</si>
  <si>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</si>
  <si>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</si>
  <si>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</si>
  <si>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</si>
  <si>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</si>
  <si>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</si>
  <si>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</si>
  <si>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</si>
  <si>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</si>
  <si>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</si>
  <si>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</si>
  <si>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</si>
  <si>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</si>
  <si>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</si>
  <si>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</si>
  <si>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</si>
  <si>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</si>
  <si>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</si>
  <si>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</si>
  <si>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</si>
  <si>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</si>
  <si>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</si>
  <si>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</si>
  <si>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</si>
  <si>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</si>
  <si>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</si>
  <si>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</si>
  <si>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</si>
  <si>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</si>
  <si>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</si>
  <si>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</si>
  <si>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</si>
  <si>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</si>
  <si>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</si>
  <si>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</si>
  <si>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</si>
  <si>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</si>
  <si>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</si>
  <si>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</si>
  <si>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</si>
  <si>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</si>
  <si>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</si>
  <si>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</si>
  <si>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</si>
  <si>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</si>
  <si>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</si>
  <si>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</si>
  <si>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</si>
  <si>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</si>
  <si>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</si>
  <si>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</si>
  <si>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</si>
  <si>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</si>
  <si>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</si>
  <si>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</si>
  <si>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</si>
  <si>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</si>
  <si>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</si>
  <si>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</si>
  <si>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</si>
  <si>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</si>
  <si>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</si>
  <si>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</si>
  <si>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</si>
  <si>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</si>
  <si>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</si>
  <si>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</si>
  <si>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</si>
  <si>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</si>
  <si>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</si>
  <si>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</si>
  <si>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</si>
  <si>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</si>
  <si>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</si>
  <si>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</si>
  <si>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</si>
  <si>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</si>
  <si>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</si>
  <si>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</si>
  <si>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</si>
  <si>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</si>
  <si>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</si>
  <si>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</si>
  <si>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</si>
  <si>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</si>
  <si>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</si>
  <si>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</si>
  <si>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</si>
  <si>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</si>
  <si>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</si>
  <si>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</si>
  <si>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</si>
  <si>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</si>
  <si>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</si>
  <si>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</si>
  <si>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</si>
  <si>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</si>
  <si>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</si>
  <si>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</si>
  <si>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</si>
  <si>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</si>
  <si>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</si>
  <si>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</si>
  <si>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</si>
  <si>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</si>
  <si>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</si>
  <si>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</si>
  <si>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</si>
  <si>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</si>
  <si>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</si>
  <si>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</si>
  <si>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</si>
  <si>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</si>
  <si>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</si>
  <si>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</si>
  <si>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</si>
  <si>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</si>
  <si>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</si>
  <si>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</si>
  <si>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</si>
  <si>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</si>
  <si>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</si>
  <si>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</si>
  <si>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</si>
  <si>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</si>
  <si>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</si>
  <si>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</si>
  <si>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</si>
  <si>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</si>
  <si>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</si>
  <si>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</si>
  <si>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</si>
  <si>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</si>
  <si>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</si>
  <si>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</si>
  <si>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</si>
  <si>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</si>
  <si>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</si>
  <si>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</si>
  <si>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</si>
  <si>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</si>
  <si>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</si>
  <si>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</si>
  <si>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</si>
  <si>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</si>
  <si>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</si>
  <si>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</si>
  <si>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</si>
  <si>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</si>
  <si>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</si>
  <si>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</si>
  <si>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</si>
  <si>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</si>
  <si>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</si>
  <si>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</si>
  <si>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</si>
  <si>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</si>
  <si>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</si>
  <si>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</si>
  <si>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</si>
  <si>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</si>
  <si>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</si>
  <si>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</si>
  <si>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</si>
  <si>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</si>
  <si>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</si>
  <si>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</si>
  <si>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</si>
  <si>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</si>
  <si>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</si>
  <si>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</si>
  <si>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</si>
  <si>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</si>
  <si>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</si>
  <si>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</si>
  <si>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</si>
  <si>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</si>
  <si>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</si>
  <si>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</si>
  <si>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</si>
  <si>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</si>
  <si>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</si>
  <si>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</si>
  <si>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</si>
  <si>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</si>
  <si>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</si>
  <si>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</si>
  <si>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</si>
  <si>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</si>
  <si>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</si>
  <si>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</si>
  <si>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</si>
  <si>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</si>
  <si>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</si>
  <si>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</si>
  <si>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</si>
  <si>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</si>
  <si>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</si>
  <si>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</si>
  <si>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</si>
  <si>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</si>
  <si>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</si>
  <si>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</si>
  <si>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</si>
  <si>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</si>
  <si>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</si>
  <si>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</si>
  <si>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</si>
  <si>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</si>
  <si>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</si>
  <si>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</si>
  <si>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</si>
  <si>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</si>
  <si>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</si>
  <si>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</si>
  <si>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</si>
  <si>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</si>
  <si>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</si>
  <si>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</si>
  <si>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</si>
  <si>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</si>
  <si>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</si>
  <si>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</si>
  <si>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</si>
  <si>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</si>
  <si>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</si>
  <si>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</si>
  <si>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</si>
  <si>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</si>
  <si>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</si>
  <si>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</si>
  <si>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</si>
  <si>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</si>
  <si>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</si>
  <si>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</si>
  <si>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</si>
  <si>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</si>
  <si>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</si>
  <si>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</si>
  <si>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</si>
  <si>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</si>
  <si>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</si>
  <si>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</si>
  <si>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</si>
  <si>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</si>
  <si>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</si>
  <si>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</si>
  <si>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</si>
  <si>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</si>
  <si>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</si>
  <si>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</si>
  <si>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</si>
  <si>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</si>
  <si>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</si>
  <si>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</si>
  <si>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</si>
  <si>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</si>
  <si>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</si>
  <si>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</si>
  <si>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</si>
  <si>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</si>
  <si>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</si>
  <si>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</si>
  <si>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</si>
  <si>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</si>
  <si>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</si>
  <si>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</si>
  <si>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</si>
  <si>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</si>
  <si>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</si>
  <si>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</si>
  <si>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</si>
  <si>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</si>
  <si>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</si>
  <si>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</si>
  <si>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</si>
  <si>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</si>
  <si>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</si>
  <si>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</si>
  <si>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</si>
  <si>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</si>
  <si>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</si>
  <si>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</si>
  <si>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</si>
  <si>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</si>
  <si>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</si>
  <si>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</si>
  <si>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</si>
  <si>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</si>
  <si>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</si>
  <si>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</si>
  <si>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</si>
  <si>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</si>
  <si>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</si>
  <si>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</si>
  <si>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</si>
  <si>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</si>
  <si>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</si>
  <si>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</si>
  <si>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</si>
  <si>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</si>
  <si>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</si>
  <si>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</si>
  <si>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</si>
  <si>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</si>
  <si>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</si>
  <si>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</si>
  <si>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</si>
  <si>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</si>
  <si>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</si>
  <si>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</si>
  <si>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</si>
  <si>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</si>
  <si>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</si>
  <si>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</si>
  <si>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</si>
  <si>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</si>
  <si>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</si>
  <si>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</si>
  <si>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</si>
  <si>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</si>
  <si>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</si>
  <si>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</si>
  <si>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</si>
  <si>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</si>
  <si>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</si>
  <si>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</si>
  <si>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</si>
  <si>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</si>
  <si>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</si>
  <si>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</si>
  <si>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</si>
  <si>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</si>
  <si>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</si>
  <si>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</si>
  <si>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</si>
  <si>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</si>
  <si>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</si>
  <si>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</si>
  <si>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</si>
  <si>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</si>
  <si>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</si>
  <si>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</si>
  <si>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</si>
  <si>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</si>
  <si>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</si>
  <si>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</si>
  <si>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</si>
  <si>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</si>
  <si>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</si>
  <si>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</si>
  <si>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</si>
  <si>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</si>
  <si>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</si>
  <si>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</si>
  <si>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</si>
  <si>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</si>
  <si>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</si>
  <si>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</si>
  <si>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</si>
  <si>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</si>
  <si>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</si>
  <si>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</si>
  <si>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</si>
  <si>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</si>
  <si>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</si>
  <si>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</si>
  <si>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</si>
  <si>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</si>
  <si>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</si>
  <si>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</si>
  <si>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</si>
  <si>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</si>
  <si>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</si>
  <si>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</si>
  <si>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</si>
  <si>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</si>
  <si>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</si>
  <si>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</si>
  <si>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</si>
  <si>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</si>
  <si>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</si>
  <si>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</si>
  <si>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</si>
  <si>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</si>
  <si>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</si>
  <si>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</si>
  <si>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</si>
  <si>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</si>
  <si>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</si>
  <si>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</si>
  <si>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</si>
  <si>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</si>
  <si>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</si>
  <si>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</si>
  <si>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</si>
  <si>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</si>
  <si>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</si>
  <si>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</si>
  <si>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</si>
  <si>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</si>
  <si>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</si>
  <si>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</si>
  <si>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</si>
  <si>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</si>
  <si>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</si>
  <si>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</si>
  <si>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</si>
  <si>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</si>
  <si>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</si>
  <si>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</si>
  <si>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</si>
  <si>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</si>
  <si>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</si>
  <si>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</si>
  <si>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</si>
  <si>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</si>
  <si>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</si>
  <si>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</si>
  <si>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</si>
  <si>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</si>
  <si>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</si>
  <si>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</si>
  <si>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</si>
  <si>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</si>
  <si>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</si>
  <si>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</si>
  <si>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</si>
  <si>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</si>
  <si>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</si>
  <si>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</si>
  <si>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</si>
  <si>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</si>
  <si>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</si>
  <si>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</si>
  <si>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</si>
  <si>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</si>
  <si>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</si>
  <si>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</si>
  <si>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</si>
  <si>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</si>
  <si>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</si>
  <si>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</si>
  <si>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</si>
  <si>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</si>
  <si>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</si>
  <si>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</si>
  <si>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</si>
  <si>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</si>
  <si>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</si>
  <si>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</si>
  <si>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</si>
  <si>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</si>
  <si>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</si>
  <si>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</si>
  <si>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</si>
  <si>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</si>
  <si>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</si>
  <si>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</si>
  <si>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</si>
  <si>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</si>
  <si>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</si>
  <si>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</si>
  <si>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</si>
  <si>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</si>
  <si>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</si>
  <si>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</si>
  <si>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</si>
  <si>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</si>
  <si>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</si>
  <si>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</si>
  <si>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</si>
  <si>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</si>
  <si>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</si>
  <si>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</si>
  <si>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</si>
  <si>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</si>
  <si>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</si>
  <si>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</si>
  <si>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</si>
  <si>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</si>
  <si>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</si>
  <si>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</si>
  <si>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</si>
  <si>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</si>
  <si>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</si>
  <si>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</si>
  <si>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</si>
  <si>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</si>
  <si>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</si>
  <si>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</si>
  <si>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</si>
  <si>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</si>
  <si>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</si>
  <si>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</si>
  <si>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</si>
  <si>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</si>
  <si>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</si>
  <si>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</si>
  <si>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</si>
  <si>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</si>
  <si>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</si>
  <si>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</si>
  <si>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</si>
  <si>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</si>
  <si>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</si>
  <si>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</si>
  <si>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</si>
  <si>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</si>
  <si>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</si>
  <si>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</si>
  <si>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</si>
  <si>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</si>
  <si>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</si>
  <si>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</si>
  <si>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</si>
  <si>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</si>
  <si>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</si>
  <si>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</si>
  <si>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</si>
  <si>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</si>
  <si>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</si>
  <si>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</si>
  <si>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</si>
  <si>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</si>
  <si>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</si>
  <si>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</si>
  <si>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</si>
  <si>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</si>
  <si>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</si>
  <si>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</si>
  <si>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</si>
  <si>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</si>
  <si>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</si>
  <si>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</si>
  <si>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</si>
  <si>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</si>
  <si>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</si>
  <si>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</si>
  <si>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</si>
  <si>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</si>
  <si>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</si>
  <si>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</si>
  <si>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</si>
  <si>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</si>
  <si>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</si>
  <si>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</si>
  <si>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</si>
  <si>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</si>
  <si>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</si>
  <si>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</si>
  <si>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</si>
  <si>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</si>
  <si>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</si>
  <si>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</si>
  <si>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</si>
  <si>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</si>
  <si>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</si>
  <si>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</si>
  <si>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</si>
  <si>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</si>
  <si>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</si>
  <si>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</si>
  <si>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</si>
  <si>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</si>
  <si>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</si>
  <si>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</si>
  <si>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</si>
  <si>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</si>
  <si>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</si>
  <si>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</si>
  <si>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</si>
  <si>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</si>
  <si>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</si>
  <si>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</si>
  <si>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</si>
  <si>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</si>
  <si>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</si>
  <si>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</si>
  <si>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</si>
  <si>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</si>
  <si>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</si>
  <si>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</si>
  <si>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</si>
  <si>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</si>
  <si>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</si>
  <si>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</si>
  <si>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</si>
  <si>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</si>
  <si>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</si>
  <si>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</si>
  <si>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</si>
  <si>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</si>
  <si>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</si>
  <si>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</si>
  <si>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</si>
  <si>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</si>
  <si>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</si>
  <si>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</si>
  <si>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</si>
  <si>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</si>
  <si>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</si>
  <si>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</si>
  <si>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</si>
  <si>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</si>
  <si>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</si>
  <si>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</si>
  <si>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</si>
  <si>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</si>
  <si>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</si>
  <si>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</si>
  <si>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</si>
  <si>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</si>
  <si>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</si>
  <si>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</si>
  <si>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</si>
  <si>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</si>
  <si>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</si>
  <si>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</si>
  <si>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</si>
  <si>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</si>
  <si>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</si>
  <si>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</si>
  <si>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</si>
  <si>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</si>
  <si>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</si>
  <si>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</si>
  <si>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</si>
  <si>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</si>
  <si>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</si>
  <si>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</si>
  <si>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</si>
  <si>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</si>
  <si>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</si>
  <si>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</si>
  <si>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</si>
  <si>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</si>
  <si>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</si>
  <si>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</si>
  <si>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</si>
  <si>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</si>
  <si>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</si>
  <si>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</si>
  <si>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</si>
  <si>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</si>
  <si>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</si>
  <si>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</si>
  <si>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</si>
  <si>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</si>
  <si>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</si>
  <si>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</si>
  <si>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</si>
  <si>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</si>
  <si>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</si>
  <si>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</si>
  <si>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</si>
  <si>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</si>
  <si>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</si>
  <si>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</si>
  <si>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</si>
  <si>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</si>
  <si>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</si>
  <si>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</si>
  <si>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</si>
  <si>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</si>
  <si>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</si>
  <si>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</si>
  <si>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</si>
  <si>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</si>
  <si>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</si>
  <si>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</si>
  <si>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</si>
  <si>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</si>
  <si>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</si>
  <si>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</si>
  <si>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</si>
  <si>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</si>
  <si>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</si>
  <si>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</si>
  <si>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</si>
  <si>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</si>
  <si>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</si>
  <si>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</si>
  <si>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</si>
  <si>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</si>
  <si>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</si>
  <si>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</si>
  <si>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</si>
  <si>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</si>
  <si>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</si>
  <si>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</si>
  <si>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</si>
  <si>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</si>
  <si>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</si>
  <si>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</si>
  <si>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</si>
  <si>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</si>
  <si>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</si>
  <si>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</si>
  <si>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</si>
  <si>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</si>
  <si>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</si>
  <si>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</si>
  <si>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</si>
  <si>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</si>
  <si>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</si>
  <si>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</si>
  <si>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</si>
  <si>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</si>
  <si>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</si>
  <si>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</si>
  <si>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</si>
  <si>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</si>
  <si>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</si>
  <si>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</si>
  <si>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</si>
  <si>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</si>
  <si>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</si>
  <si>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</si>
  <si>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</si>
  <si>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</si>
  <si>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</si>
  <si>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</si>
  <si>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</si>
  <si>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</si>
  <si>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</si>
  <si>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</si>
  <si>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</si>
  <si>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</si>
  <si>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</si>
  <si>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</si>
  <si>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</si>
  <si>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</si>
  <si>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</si>
  <si>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</si>
  <si>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</si>
  <si>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</si>
  <si>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</si>
  <si>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</si>
  <si>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</si>
  <si>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</si>
  <si>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</si>
  <si>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</si>
  <si>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</si>
  <si>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</si>
  <si>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</si>
  <si>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</si>
  <si>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</si>
  <si>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</si>
  <si>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</si>
  <si>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</si>
  <si>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</si>
  <si>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</si>
  <si>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</si>
  <si>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</si>
  <si>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</si>
  <si>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</si>
  <si>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</si>
  <si>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</si>
  <si>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</si>
  <si>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</si>
  <si>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</si>
  <si>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</si>
  <si>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</si>
  <si>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</si>
  <si>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</si>
  <si>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</si>
  <si>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</si>
  <si>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</si>
  <si>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</si>
  <si>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</si>
  <si>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</si>
  <si>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</si>
  <si>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</si>
  <si>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</si>
  <si>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</si>
  <si>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</si>
  <si>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</si>
  <si>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</si>
  <si>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</si>
  <si>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</si>
  <si>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</si>
  <si>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</si>
  <si>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</si>
  <si>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</si>
  <si>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</si>
  <si>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</si>
  <si>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</si>
  <si>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</si>
  <si>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</si>
  <si>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</si>
  <si>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</si>
  <si>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</si>
  <si>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</si>
  <si>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</si>
  <si>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</si>
  <si>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</si>
  <si>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</si>
  <si>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</si>
  <si>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</si>
  <si>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</si>
  <si>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</si>
  <si>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</si>
  <si>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</si>
  <si>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</si>
  <si>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</si>
  <si>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</si>
  <si>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</si>
  <si>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</si>
  <si>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</si>
  <si>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</si>
  <si>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</si>
  <si>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</si>
  <si>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</si>
  <si>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</si>
  <si>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</si>
  <si>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</si>
  <si>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</si>
  <si>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</si>
  <si>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</si>
  <si>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</si>
  <si>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</si>
  <si>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</si>
  <si>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</si>
  <si>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</si>
  <si>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</si>
  <si>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</si>
  <si>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</si>
  <si>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</si>
  <si>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</si>
  <si>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</si>
  <si>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</si>
  <si>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</si>
  <si>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</si>
  <si>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</si>
  <si>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</si>
  <si>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</si>
  <si>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</si>
  <si>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</si>
  <si>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</si>
  <si>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</si>
  <si>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</si>
  <si>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</si>
  <si>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</si>
  <si>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</si>
  <si>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</si>
  <si>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</si>
  <si>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</si>
  <si>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</si>
  <si>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</si>
  <si>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</si>
  <si>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</si>
  <si>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</si>
  <si>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</si>
  <si>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</si>
  <si>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</si>
  <si>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</si>
  <si>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</si>
  <si>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</si>
  <si>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</si>
  <si>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</si>
  <si>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</si>
  <si>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</si>
  <si>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</si>
  <si>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</si>
  <si>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</si>
  <si>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</si>
  <si>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</si>
  <si>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</si>
  <si>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</si>
  <si>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</si>
  <si>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</si>
  <si>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</si>
  <si>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</si>
  <si>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</si>
  <si>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</si>
  <si>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</si>
  <si>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</si>
  <si>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</si>
  <si>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</si>
  <si>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</si>
  <si>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</si>
  <si>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</si>
  <si>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</si>
  <si>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</si>
  <si>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</si>
  <si>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</si>
  <si>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</si>
  <si>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</si>
  <si>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</si>
  <si>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</si>
  <si>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</si>
  <si>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</si>
  <si>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</si>
  <si>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</si>
  <si>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</si>
  <si>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</si>
  <si>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</si>
  <si>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</si>
  <si>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</si>
  <si>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</si>
  <si>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</si>
  <si>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</si>
  <si>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</si>
  <si>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</si>
  <si>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</si>
  <si>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</si>
  <si>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</si>
  <si>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</si>
  <si>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</si>
  <si>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</si>
  <si>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</si>
  <si>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</si>
  <si>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</si>
  <si>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</si>
  <si>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</si>
  <si>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</si>
  <si>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</si>
  <si>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</si>
  <si>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</si>
  <si>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</si>
  <si>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</si>
  <si>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</si>
  <si>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</si>
  <si>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</si>
  <si>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</si>
  <si>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</si>
  <si>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</si>
  <si>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</si>
  <si>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</si>
  <si>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</si>
  <si>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</si>
  <si>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</si>
  <si>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</si>
  <si>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</si>
  <si>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</si>
  <si>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</si>
  <si>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</si>
  <si>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</si>
  <si>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</si>
  <si>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</si>
  <si>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</si>
  <si>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</si>
  <si>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</si>
  <si>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</si>
  <si>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</si>
  <si>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</si>
  <si>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</si>
  <si>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</si>
  <si>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</si>
  <si>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</si>
  <si>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</si>
  <si>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</si>
  <si>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</si>
  <si>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</si>
  <si>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</si>
  <si>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</si>
  <si>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</si>
  <si>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</si>
  <si>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</si>
  <si>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</si>
  <si>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</si>
  <si>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</si>
  <si>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</si>
  <si>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</si>
  <si>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</si>
  <si>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</si>
  <si>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</si>
  <si>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</si>
  <si>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</si>
  <si>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</si>
  <si>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</si>
  <si>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</si>
  <si>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</si>
  <si>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</si>
  <si>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</si>
  <si>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</si>
  <si>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</si>
  <si>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</si>
  <si>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</si>
  <si>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</si>
  <si>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</si>
  <si>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</si>
  <si>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</si>
  <si>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</si>
  <si>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</si>
  <si>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</si>
  <si>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</si>
  <si>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</si>
  <si>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</si>
  <si>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</si>
  <si>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</si>
  <si>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</si>
  <si>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</si>
  <si>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</si>
  <si>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</si>
  <si>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</si>
  <si>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</si>
  <si>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</si>
  <si>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</si>
  <si>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</si>
  <si>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</si>
  <si>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</si>
  <si>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</si>
  <si>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</si>
  <si>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</si>
  <si>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</si>
  <si>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</si>
  <si>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</si>
  <si>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</si>
  <si>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</si>
  <si>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</si>
  <si>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</si>
  <si>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</si>
  <si>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</si>
  <si>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</si>
  <si>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</si>
  <si>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</si>
  <si>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</si>
  <si>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</si>
  <si>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</si>
  <si>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</si>
  <si>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</si>
  <si>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</si>
  <si>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</si>
  <si>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</si>
  <si>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</si>
  <si>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</si>
  <si>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</si>
  <si>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</si>
  <si>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</si>
  <si>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</si>
  <si>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</si>
  <si>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</si>
  <si>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</si>
  <si>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</si>
  <si>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</si>
  <si>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</si>
  <si>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</si>
  <si>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</si>
  <si>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</si>
  <si>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</si>
  <si>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</si>
  <si>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</si>
  <si>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</si>
  <si>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</si>
  <si>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</si>
  <si>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</si>
  <si>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</si>
  <si>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</si>
  <si>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</si>
  <si>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</si>
  <si>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</si>
  <si>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</si>
  <si>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</si>
  <si>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</si>
  <si>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</si>
  <si>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</si>
  <si>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</si>
  <si>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</si>
  <si>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</si>
  <si>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</si>
  <si>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</si>
  <si>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</si>
  <si>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</si>
  <si>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</si>
  <si>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</si>
  <si>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</si>
  <si>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</si>
  <si>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</si>
  <si>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</si>
  <si>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</si>
  <si>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</si>
  <si>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</si>
  <si>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</si>
  <si>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</si>
  <si>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</si>
  <si>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</si>
  <si>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</si>
  <si>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</si>
  <si>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</si>
  <si>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</si>
  <si>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</si>
  <si>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</si>
  <si>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</si>
  <si>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</si>
  <si>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</si>
  <si>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</si>
  <si>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</si>
  <si>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</si>
  <si>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</si>
  <si>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</si>
  <si>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</si>
  <si>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</si>
  <si>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</si>
  <si>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</si>
  <si>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</si>
  <si>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</si>
  <si>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</si>
  <si>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</si>
  <si>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</si>
  <si>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</si>
  <si>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</si>
  <si>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</si>
  <si>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</si>
  <si>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</si>
  <si>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</si>
  <si>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</si>
  <si>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</si>
  <si>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</si>
  <si>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</si>
  <si>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</si>
  <si>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</si>
  <si>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</si>
  <si>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</si>
  <si>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</si>
  <si>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</si>
  <si>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</si>
  <si>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</si>
  <si>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</si>
  <si>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</si>
  <si>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</si>
  <si>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</si>
  <si>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</si>
  <si>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</si>
  <si>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</si>
  <si>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</si>
  <si>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</si>
  <si>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</si>
  <si>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</si>
  <si>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</si>
  <si>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</si>
  <si>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</si>
  <si>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</si>
  <si>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</si>
  <si>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</si>
  <si>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</si>
  <si>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</si>
  <si>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</si>
  <si>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</si>
  <si>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</si>
  <si>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</si>
  <si>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</si>
  <si>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</si>
  <si>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</si>
  <si>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</si>
  <si>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</si>
  <si>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</si>
  <si>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</si>
  <si>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</si>
  <si>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</si>
  <si>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</si>
  <si>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</si>
  <si>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</si>
  <si>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</si>
  <si>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</si>
  <si>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</si>
  <si>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</si>
  <si>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</si>
  <si>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</si>
  <si>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</si>
  <si>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</si>
  <si>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</si>
  <si>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</si>
  <si>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</si>
  <si>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</si>
  <si>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</si>
  <si>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</si>
  <si>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</si>
  <si>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</si>
  <si>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</si>
  <si>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</si>
  <si>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</si>
  <si>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</si>
  <si>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</si>
  <si>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</si>
  <si>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</si>
  <si>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</si>
  <si>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</si>
  <si>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</si>
  <si>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</si>
  <si>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</si>
  <si>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</si>
  <si>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</si>
  <si>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</si>
  <si>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</si>
  <si>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</si>
  <si>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</si>
  <si>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</si>
  <si>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</si>
  <si>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</si>
  <si>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</si>
  <si>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</si>
  <si>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</si>
  <si>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</si>
  <si>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</si>
  <si>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</si>
  <si>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</si>
  <si>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</si>
  <si>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</si>
  <si>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</si>
  <si>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</si>
  <si>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</si>
  <si>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</si>
  <si>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</si>
  <si>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</si>
  <si>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</si>
  <si>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</si>
  <si>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</si>
  <si>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</si>
  <si>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</si>
  <si>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</si>
  <si>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</si>
  <si>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</si>
  <si>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</si>
  <si>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</si>
  <si>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</si>
  <si>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</si>
  <si>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</si>
  <si>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</si>
  <si>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</si>
  <si>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</si>
  <si>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</si>
  <si>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</si>
  <si>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</si>
  <si>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</si>
  <si>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</si>
  <si>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</si>
  <si>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</si>
  <si>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</si>
  <si>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</si>
  <si>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</si>
  <si>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</si>
  <si>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</si>
  <si>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</si>
  <si>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</si>
  <si>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</si>
  <si>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</si>
  <si>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</si>
  <si>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</si>
  <si>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</si>
  <si>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</si>
  <si>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</si>
  <si>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</si>
  <si>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</si>
  <si>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</si>
  <si>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</si>
  <si>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</si>
  <si>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</si>
  <si>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</si>
  <si>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</si>
  <si>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</si>
  <si>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</si>
  <si>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</si>
  <si>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</si>
  <si>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</si>
  <si>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</si>
  <si>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</si>
  <si>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</si>
  <si>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</si>
  <si>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</si>
  <si>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</si>
  <si>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</si>
  <si>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</si>
  <si>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</si>
  <si>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</si>
  <si>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</si>
  <si>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</si>
  <si>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</si>
  <si>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</si>
  <si>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</si>
  <si>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</si>
  <si>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</si>
  <si>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</si>
  <si>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</si>
  <si>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</si>
  <si>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</si>
  <si>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</si>
  <si>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</si>
  <si>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</si>
  <si>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</si>
  <si>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</si>
  <si>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</si>
  <si>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</si>
  <si>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</si>
  <si>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</si>
  <si>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</si>
  <si>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</si>
  <si>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</si>
  <si>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</si>
  <si>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</si>
  <si>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</si>
  <si>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</si>
  <si>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</si>
  <si>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</si>
  <si>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</si>
  <si>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</si>
  <si>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</si>
  <si>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</si>
  <si>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</si>
  <si>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</si>
  <si>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</si>
  <si>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</si>
  <si>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</si>
  <si>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</si>
  <si>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</si>
  <si>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</si>
  <si>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</si>
  <si>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</si>
  <si>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</si>
  <si>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</si>
  <si>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</si>
  <si>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</si>
  <si>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</si>
  <si>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</si>
  <si>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</si>
  <si>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</si>
  <si>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</si>
  <si>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</si>
  <si>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</si>
  <si>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</si>
  <si>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</si>
  <si>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</si>
  <si>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</si>
  <si>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</si>
  <si>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</si>
  <si>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</si>
  <si>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</si>
  <si>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</si>
  <si>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</si>
  <si>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</si>
  <si>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</si>
  <si>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</si>
  <si>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</si>
  <si>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</si>
  <si>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</si>
  <si>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</si>
  <si>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</si>
  <si>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</si>
  <si>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</si>
  <si>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</si>
  <si>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</si>
  <si>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</si>
  <si>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</si>
  <si>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</si>
  <si>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</si>
  <si>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</si>
  <si>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</si>
  <si>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</si>
  <si>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</si>
  <si>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</si>
  <si>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</si>
  <si>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</si>
  <si>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</si>
  <si>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</si>
  <si>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</si>
  <si>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</si>
  <si>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</si>
  <si>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</si>
  <si>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</si>
  <si>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</si>
  <si>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</si>
  <si>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</si>
  <si>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</si>
  <si>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</si>
  <si>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</si>
  <si>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</si>
  <si>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</si>
  <si>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</si>
  <si>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</si>
  <si>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</si>
  <si>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</si>
  <si>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</si>
  <si>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</si>
  <si>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</si>
  <si>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</si>
  <si>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</si>
  <si>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</si>
  <si>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</si>
  <si>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</si>
  <si>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</si>
  <si>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</si>
  <si>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</si>
  <si>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</si>
  <si>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</si>
  <si>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</si>
  <si>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</si>
  <si>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</si>
  <si>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</si>
  <si>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</si>
  <si>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</si>
  <si>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</si>
  <si>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</si>
  <si>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</si>
  <si>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</si>
  <si>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</si>
  <si>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</si>
  <si>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</si>
  <si>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</si>
  <si>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</si>
  <si>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</si>
  <si>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</si>
  <si>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</si>
  <si>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</si>
  <si>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</si>
  <si>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</si>
  <si>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</si>
  <si>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</si>
  <si>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</si>
  <si>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</si>
  <si>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</si>
  <si>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</si>
  <si>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</si>
  <si>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</si>
  <si>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</si>
  <si>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</si>
  <si>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</si>
  <si>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</si>
  <si>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</si>
  <si>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</si>
  <si>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</si>
  <si>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</si>
  <si>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</si>
  <si>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</si>
  <si>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</si>
  <si>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</si>
  <si>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</si>
  <si>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</si>
  <si>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</si>
  <si>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</si>
  <si>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</si>
  <si>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</si>
  <si>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</si>
  <si>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</si>
  <si>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</si>
  <si>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</si>
  <si>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</si>
  <si>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</si>
  <si>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</si>
  <si>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</si>
  <si>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</si>
  <si>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</si>
  <si>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</si>
  <si>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</si>
  <si>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</si>
  <si>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</si>
  <si>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</si>
  <si>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</si>
  <si>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</si>
  <si>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</si>
  <si>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</si>
  <si>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</si>
  <si>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</si>
  <si>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</si>
  <si>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</si>
  <si>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</si>
  <si>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</si>
  <si>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</si>
  <si>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</si>
  <si>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</si>
  <si>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</si>
  <si>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</si>
  <si>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</si>
  <si>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</si>
  <si>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</si>
  <si>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</si>
  <si>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</si>
  <si>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</si>
  <si>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</si>
  <si>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</si>
  <si>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</si>
  <si>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</si>
  <si>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</si>
  <si>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</si>
  <si>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</si>
  <si>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</si>
  <si>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</si>
  <si>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</si>
  <si>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</si>
  <si>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</si>
  <si>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</si>
  <si>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</si>
  <si>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</si>
  <si>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</si>
  <si>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</si>
  <si>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</si>
  <si>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</si>
  <si>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</si>
  <si>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</si>
  <si>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</si>
  <si>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</si>
  <si>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</si>
  <si>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</si>
  <si>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</si>
  <si>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</si>
  <si>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</si>
  <si>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</si>
  <si>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</si>
  <si>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</si>
  <si>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</si>
  <si>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</si>
  <si>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</si>
  <si>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</si>
  <si>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</si>
  <si>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</si>
  <si>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</si>
  <si>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</si>
  <si>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</si>
  <si>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</si>
  <si>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</si>
  <si>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</si>
  <si>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</si>
  <si>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</si>
  <si>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</si>
  <si>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</si>
  <si>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</si>
  <si>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</si>
  <si>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</si>
  <si>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</si>
  <si>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</si>
  <si>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</si>
  <si>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</si>
  <si>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</si>
  <si>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</si>
  <si>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</si>
  <si>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</si>
  <si>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</si>
  <si>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</si>
  <si>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</si>
  <si>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</si>
  <si>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</si>
  <si>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</si>
  <si>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</si>
  <si>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</si>
  <si>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</si>
  <si>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</si>
  <si>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</si>
  <si>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</si>
  <si>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</si>
  <si>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</si>
  <si>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</si>
  <si>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</si>
  <si>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</si>
  <si>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</si>
  <si>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</si>
  <si>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</si>
  <si>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</si>
  <si>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</si>
  <si>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</si>
  <si>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</si>
  <si>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</si>
  <si>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</si>
  <si>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</si>
  <si>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</si>
  <si>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</si>
  <si>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</si>
  <si>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</si>
  <si>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</si>
  <si>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</si>
  <si>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</si>
  <si>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</si>
  <si>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</si>
  <si>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</si>
  <si>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</si>
  <si>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</si>
  <si>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</si>
  <si>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</si>
  <si>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</si>
  <si>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</si>
  <si>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</si>
  <si>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</si>
  <si>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</si>
  <si>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</si>
  <si>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</si>
  <si>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</si>
  <si>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</si>
  <si>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</si>
  <si>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</si>
  <si>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</si>
  <si>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</si>
  <si>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</si>
  <si>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</si>
  <si>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</si>
  <si>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</si>
  <si>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</si>
  <si>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</si>
  <si>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</si>
  <si>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</si>
  <si>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</si>
  <si>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</si>
  <si>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</si>
  <si>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</si>
  <si>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</si>
  <si>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</si>
  <si>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</si>
  <si>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</si>
  <si>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</si>
  <si>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</si>
  <si>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</si>
  <si>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</si>
  <si>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</si>
  <si>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</si>
  <si>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</si>
  <si>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</si>
  <si>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</si>
  <si>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</si>
  <si>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</si>
  <si>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</si>
  <si>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</si>
  <si>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</si>
  <si>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</si>
  <si>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</si>
  <si>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</si>
  <si>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</si>
  <si>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</si>
  <si>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</si>
  <si>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</si>
  <si>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</si>
  <si>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</si>
  <si>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</si>
  <si>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</si>
  <si>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</si>
  <si>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</si>
  <si>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</si>
  <si>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</si>
  <si>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</si>
  <si>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</si>
  <si>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</si>
  <si>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</si>
  <si>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</si>
  <si>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</si>
  <si>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</si>
  <si>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</si>
  <si>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</si>
  <si>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</si>
  <si>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</si>
  <si>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</si>
  <si>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</si>
  <si>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</si>
  <si>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</si>
  <si>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</si>
  <si>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</si>
  <si>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</si>
  <si>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</si>
  <si>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</si>
  <si>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</si>
  <si>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</si>
  <si>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</si>
  <si>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</si>
  <si>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</si>
  <si>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</si>
  <si>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</si>
  <si>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</si>
  <si>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</si>
  <si>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</si>
  <si>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</si>
  <si>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</si>
  <si>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</si>
  <si>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</si>
  <si>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</si>
  <si>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</si>
  <si>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</si>
  <si>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</si>
  <si>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</si>
  <si>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</si>
  <si>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</si>
  <si>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</si>
  <si>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</si>
  <si>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</si>
  <si>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</si>
  <si>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</si>
  <si>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</si>
  <si>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</si>
  <si>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</si>
  <si>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</si>
  <si>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</si>
  <si>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</si>
  <si>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</si>
  <si>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</si>
  <si>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</si>
  <si>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</si>
  <si>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</si>
  <si>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</si>
  <si>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</si>
  <si>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</si>
  <si>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</si>
  <si>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</si>
  <si>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</si>
  <si>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</si>
  <si>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</si>
  <si>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</si>
  <si>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</si>
  <si>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</si>
  <si>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</si>
  <si>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</si>
  <si>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</si>
  <si>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</si>
  <si>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</si>
  <si>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</si>
  <si>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</si>
  <si>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</si>
  <si>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</si>
  <si>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</si>
  <si>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</si>
  <si>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</si>
  <si>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</si>
  <si>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</si>
  <si>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</si>
  <si>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</si>
  <si>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</si>
  <si>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</si>
  <si>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</si>
  <si>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</si>
  <si>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</si>
  <si>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</si>
  <si>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</si>
  <si>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</si>
  <si>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</si>
  <si>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</si>
  <si>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</si>
  <si>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</si>
  <si>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</si>
  <si>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</si>
  <si>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</si>
  <si>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</si>
  <si>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</si>
  <si>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</si>
  <si>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</si>
  <si>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</si>
  <si>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</si>
  <si>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</si>
  <si>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</si>
  <si>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</si>
  <si>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</si>
  <si>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</si>
  <si>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</si>
  <si>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</si>
  <si>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</si>
  <si>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</si>
  <si>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</si>
  <si>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</si>
  <si>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</si>
  <si>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</si>
  <si>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</si>
  <si>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</si>
  <si>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</si>
  <si>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</si>
  <si>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</si>
  <si>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</si>
  <si>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</si>
  <si>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</si>
  <si>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</si>
  <si>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</si>
  <si>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</si>
  <si>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</si>
  <si>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</si>
  <si>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</si>
  <si>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</si>
  <si>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</si>
  <si>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</si>
  <si>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</si>
  <si>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</si>
  <si>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</si>
  <si>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</si>
  <si>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</si>
  <si>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</si>
  <si>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</si>
  <si>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</si>
  <si>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</si>
  <si>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</si>
  <si>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</si>
  <si>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</si>
  <si>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</si>
  <si>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</si>
  <si>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</si>
  <si>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</si>
  <si>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</si>
  <si>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</si>
  <si>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</si>
  <si>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</si>
  <si>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</si>
  <si>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</si>
  <si>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</si>
  <si>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</si>
  <si>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</si>
  <si>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</si>
  <si>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</si>
  <si>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</si>
  <si>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</si>
  <si>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</si>
  <si>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</si>
  <si>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</si>
  <si>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</si>
  <si>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</si>
  <si>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</si>
  <si>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</si>
  <si>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</si>
  <si>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</si>
  <si>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</si>
  <si>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</si>
  <si>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</si>
  <si>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</si>
  <si>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</si>
  <si>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</si>
  <si>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</si>
  <si>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</si>
  <si>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</si>
  <si>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</si>
  <si>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</si>
  <si>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</si>
  <si>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</si>
  <si>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</si>
  <si>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</si>
  <si>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</si>
  <si>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</si>
  <si>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</si>
  <si>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</si>
  <si>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</si>
  <si>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</si>
  <si>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</si>
  <si>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</si>
  <si>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</si>
  <si>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</si>
  <si>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</si>
  <si>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</si>
  <si>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</si>
  <si>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</si>
  <si>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</si>
  <si>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</si>
  <si>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</si>
  <si>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</si>
  <si>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</si>
  <si>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</si>
  <si>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</si>
  <si>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</si>
  <si>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</si>
  <si>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</si>
  <si>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</si>
  <si>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</si>
  <si>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</si>
  <si>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</si>
  <si>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</si>
  <si>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</si>
  <si>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</si>
  <si>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</si>
  <si>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</si>
  <si>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</si>
  <si>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</si>
  <si>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</si>
  <si>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</si>
  <si>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</si>
  <si>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</si>
  <si>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</si>
  <si>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</si>
  <si>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</si>
  <si>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</si>
  <si>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</si>
  <si>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</si>
  <si>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</si>
  <si>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</si>
  <si>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</si>
  <si>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</si>
  <si>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</si>
  <si>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</si>
  <si>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</si>
  <si>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</si>
  <si>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</si>
  <si>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</si>
  <si>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</si>
  <si>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</si>
  <si>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</si>
  <si>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</si>
  <si>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</si>
  <si>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</si>
  <si>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</si>
  <si>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</si>
  <si>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</si>
  <si>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</si>
  <si>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</si>
  <si>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</si>
  <si>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</si>
  <si>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</si>
  <si>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</si>
  <si>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</si>
  <si>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</si>
  <si>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</si>
  <si>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</si>
  <si>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</si>
  <si>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</si>
  <si>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</si>
  <si>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</si>
  <si>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</si>
  <si>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</si>
  <si>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</si>
  <si>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</si>
  <si>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</si>
  <si>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</si>
  <si>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</si>
  <si>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</si>
  <si>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</si>
  <si>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</si>
  <si>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</si>
  <si>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</si>
  <si>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</si>
  <si>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</si>
  <si>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</si>
  <si>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</si>
  <si>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</si>
  <si>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</si>
  <si>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</si>
  <si>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</si>
  <si>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</si>
  <si>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</si>
  <si>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</si>
  <si>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</si>
  <si>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</si>
  <si>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</si>
  <si>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</si>
  <si>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</si>
  <si>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</si>
  <si>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</si>
  <si>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</si>
  <si>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</si>
  <si>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</si>
  <si>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</si>
  <si>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</si>
  <si>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</si>
  <si>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</si>
  <si>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</si>
  <si>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</si>
  <si>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</si>
  <si>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</si>
  <si>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</si>
  <si>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</si>
  <si>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</si>
  <si>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</si>
  <si>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</si>
  <si>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</si>
  <si>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</si>
  <si>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</si>
  <si>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</si>
  <si>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</si>
  <si>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</si>
  <si>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</si>
  <si>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</si>
  <si>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</si>
  <si>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</si>
  <si>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</si>
  <si>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</si>
  <si>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</si>
  <si>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</si>
  <si>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</si>
  <si>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</si>
  <si>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</si>
  <si>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</si>
  <si>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</si>
  <si>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</si>
  <si>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</si>
  <si>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</si>
  <si>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</si>
  <si>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</si>
  <si>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</si>
  <si>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</si>
  <si>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</si>
  <si>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</si>
  <si>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</si>
  <si>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</si>
  <si>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</si>
  <si>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</si>
  <si>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</si>
  <si>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</si>
  <si>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</si>
  <si>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</si>
  <si>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</si>
  <si>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</si>
  <si>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</si>
  <si>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</si>
  <si>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</si>
  <si>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</si>
  <si>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</si>
  <si>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</si>
  <si>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</si>
  <si>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</si>
  <si>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</si>
  <si>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</si>
  <si>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</si>
  <si>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</si>
  <si>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</si>
  <si>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</si>
  <si>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</si>
  <si>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</si>
  <si>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</si>
  <si>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</si>
  <si>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</si>
  <si>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</si>
  <si>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</si>
  <si>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</si>
  <si>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</si>
  <si>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</si>
  <si>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</si>
  <si>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</si>
  <si>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</si>
  <si>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</si>
  <si>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</si>
  <si>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</si>
  <si>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</si>
  <si>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</si>
  <si>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</si>
  <si>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</si>
  <si>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</si>
  <si>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</si>
  <si>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</si>
  <si>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</si>
  <si>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</si>
  <si>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</si>
  <si>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</si>
  <si>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</si>
  <si>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</si>
  <si>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</si>
  <si>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</si>
  <si>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</si>
  <si>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</si>
  <si>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</si>
  <si>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</si>
  <si>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</si>
  <si>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</si>
  <si>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</si>
  <si>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</si>
  <si>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</si>
  <si>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</si>
  <si>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</si>
  <si>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</si>
  <si>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</si>
  <si>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</si>
  <si>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</si>
  <si>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</si>
  <si>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</si>
  <si>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</si>
  <si>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</si>
  <si>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</si>
  <si>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</si>
  <si>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</si>
  <si>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</si>
  <si>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</si>
  <si>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</si>
  <si>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</si>
  <si>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</si>
  <si>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</si>
  <si>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</si>
  <si>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</si>
  <si>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</si>
  <si>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</si>
  <si>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</si>
  <si>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</si>
  <si>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</si>
  <si>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</si>
  <si>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</si>
  <si>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</si>
  <si>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</si>
  <si>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</si>
  <si>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</si>
  <si>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</si>
  <si>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</si>
  <si>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</si>
  <si>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</si>
  <si>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</si>
  <si>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</si>
  <si>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</si>
  <si>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</si>
  <si>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</si>
  <si>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</si>
  <si>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</si>
  <si>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</si>
  <si>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</si>
  <si>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</si>
  <si>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</si>
  <si>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</si>
  <si>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</si>
  <si>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</si>
  <si>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</si>
  <si>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</si>
  <si>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</si>
  <si>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</si>
  <si>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</si>
  <si>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</si>
  <si>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</si>
  <si>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</si>
  <si>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</si>
  <si>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</si>
  <si>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</si>
  <si>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</si>
  <si>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</si>
  <si>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</si>
  <si>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</si>
  <si>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</si>
  <si>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</si>
  <si>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</si>
  <si>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</si>
  <si>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</si>
  <si>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</si>
  <si>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</si>
  <si>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</si>
  <si>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</si>
  <si>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</si>
  <si>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</si>
  <si>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</si>
  <si>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</si>
  <si>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</si>
  <si>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</si>
  <si>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</si>
  <si>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</si>
  <si>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</si>
  <si>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</si>
  <si>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</si>
  <si>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</si>
  <si>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</si>
  <si>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</si>
  <si>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</si>
  <si>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</si>
  <si>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</si>
  <si>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</si>
  <si>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</si>
  <si>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</si>
  <si>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</si>
  <si>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</si>
  <si>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</si>
  <si>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</si>
  <si>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</si>
  <si>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</si>
  <si>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</si>
  <si>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</si>
  <si>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</si>
  <si>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</si>
  <si>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</si>
  <si>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</si>
  <si>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</si>
  <si>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</si>
  <si>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</si>
  <si>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</si>
  <si>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</si>
  <si>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</si>
  <si>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</si>
  <si>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</si>
  <si>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</si>
  <si>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</si>
  <si>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</si>
  <si>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</si>
  <si>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</si>
  <si>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</si>
  <si>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</si>
  <si>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</si>
  <si>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</si>
  <si>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</si>
  <si>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</si>
  <si>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</si>
  <si>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</si>
  <si>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</si>
  <si>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</si>
  <si>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</si>
  <si>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</si>
  <si>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</si>
  <si>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</si>
  <si>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</si>
  <si>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</si>
  <si>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</si>
  <si>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</si>
  <si>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</si>
  <si>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</si>
  <si>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</si>
  <si>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</si>
  <si>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</si>
  <si>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</si>
  <si>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</si>
  <si>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</si>
  <si>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</si>
  <si>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</si>
  <si>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</si>
  <si>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</si>
  <si>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</si>
  <si>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</si>
  <si>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</si>
  <si>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</si>
  <si>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</si>
  <si>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</si>
  <si>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</si>
  <si>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</si>
  <si>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</si>
  <si>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</si>
  <si>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</si>
  <si>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</si>
  <si>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</si>
  <si>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</si>
  <si>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</si>
  <si>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</si>
  <si>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</si>
  <si>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</si>
  <si>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</si>
  <si>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</si>
  <si>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</si>
  <si>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</si>
  <si>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</si>
  <si>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</si>
  <si>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</si>
  <si>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</si>
  <si>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</si>
  <si>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</si>
  <si>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</si>
  <si>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</si>
  <si>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</si>
  <si>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</si>
  <si>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</si>
  <si>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</si>
  <si>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</si>
  <si>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</si>
  <si>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</si>
  <si>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</si>
  <si>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</si>
  <si>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</si>
  <si>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</si>
  <si>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</si>
  <si>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</si>
  <si>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</si>
  <si>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</si>
  <si>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</si>
  <si>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</si>
  <si>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</si>
  <si>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</si>
  <si>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</si>
  <si>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</si>
  <si>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</si>
  <si>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</si>
  <si>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</si>
  <si>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</si>
  <si>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</si>
  <si>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</si>
  <si>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</si>
  <si>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</si>
  <si>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</si>
  <si>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</si>
  <si>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</si>
  <si>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</si>
  <si>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</si>
  <si>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</si>
  <si>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</si>
  <si>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</si>
  <si>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</si>
  <si>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</si>
  <si>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</si>
  <si>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</si>
  <si>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</si>
  <si>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</si>
  <si>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</si>
  <si>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</si>
  <si>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</si>
  <si>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</si>
  <si>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</si>
  <si>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</si>
  <si>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</si>
  <si>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</si>
  <si>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</si>
  <si>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</si>
  <si>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</si>
  <si>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</si>
  <si>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</si>
  <si>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</si>
  <si>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</si>
  <si>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</si>
  <si>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</si>
  <si>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</si>
  <si>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</si>
  <si>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</si>
  <si>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</si>
  <si>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</si>
  <si>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</si>
  <si>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</si>
  <si>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</si>
  <si>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</si>
  <si>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</si>
  <si>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</si>
  <si>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</si>
  <si>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</si>
  <si>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</si>
  <si>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</si>
  <si>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</si>
  <si>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</si>
  <si>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</si>
  <si>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</si>
  <si>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</si>
  <si>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</si>
  <si>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</si>
  <si>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</si>
  <si>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</si>
  <si>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</si>
  <si>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</si>
  <si>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</si>
  <si>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</si>
  <si>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</si>
  <si>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</si>
  <si>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</si>
  <si>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</si>
  <si>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</si>
  <si>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</si>
  <si>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</si>
  <si>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</si>
  <si>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</si>
  <si>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</si>
  <si>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</si>
  <si>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</si>
  <si>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</si>
  <si>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</si>
  <si>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</si>
  <si>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</si>
  <si>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</si>
  <si>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</si>
  <si>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</si>
  <si>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</si>
  <si>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</si>
  <si>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</si>
  <si>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</si>
  <si>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</si>
  <si>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</si>
  <si>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</si>
  <si>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</si>
  <si>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</si>
  <si>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</si>
  <si>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</si>
  <si>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</si>
  <si>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</si>
  <si>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</si>
  <si>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</si>
  <si>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</si>
  <si>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</si>
  <si>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</si>
  <si>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</si>
  <si>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</si>
  <si>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</si>
  <si>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</si>
  <si>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</si>
  <si>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</si>
  <si>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</si>
  <si>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</si>
  <si>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</si>
  <si>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</si>
  <si>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</si>
  <si>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</si>
  <si>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</si>
  <si>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</si>
  <si>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</si>
  <si>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</si>
  <si>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</si>
  <si>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</si>
  <si>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</si>
  <si>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</si>
  <si>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</si>
  <si>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</si>
  <si>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</si>
  <si>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</si>
  <si>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</si>
  <si>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</si>
  <si>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</si>
  <si>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</si>
  <si>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</si>
  <si>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</si>
  <si>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</si>
  <si>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</si>
  <si>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</si>
  <si>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</si>
  <si>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</si>
  <si>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</si>
  <si>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</si>
  <si>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</si>
  <si>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</si>
  <si>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</si>
  <si>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</si>
  <si>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</si>
  <si>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</si>
  <si>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</si>
  <si>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</si>
  <si>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</si>
  <si>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</si>
  <si>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</si>
  <si>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</si>
  <si>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</si>
  <si>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</si>
  <si>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</si>
  <si>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</si>
  <si>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</si>
  <si>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</si>
  <si>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</si>
  <si>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</si>
  <si>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</si>
  <si>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</si>
  <si>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</si>
  <si>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</si>
  <si>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</si>
  <si>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</si>
  <si>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</si>
  <si>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</si>
  <si>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</si>
  <si>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</si>
  <si>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</si>
  <si>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</si>
  <si>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</si>
  <si>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</si>
  <si>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</si>
  <si>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</si>
  <si>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</si>
  <si>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</si>
  <si>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</si>
  <si>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</si>
  <si>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</si>
  <si>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</si>
  <si>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</si>
  <si>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</si>
  <si>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</si>
  <si>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</si>
  <si>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</si>
  <si>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</si>
  <si>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</si>
  <si>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</si>
  <si>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</si>
  <si>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</si>
  <si>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</si>
  <si>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</si>
  <si>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</si>
  <si>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</si>
  <si>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</si>
  <si>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</si>
  <si>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</si>
  <si>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</si>
  <si>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</si>
  <si>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</si>
  <si>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</si>
  <si>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</si>
  <si>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</si>
  <si>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</si>
  <si>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</si>
  <si>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</si>
  <si>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</si>
  <si>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</si>
  <si>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</si>
  <si>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</si>
  <si>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</si>
  <si>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</si>
  <si>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</si>
  <si>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</si>
  <si>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</si>
  <si>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</si>
  <si>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</si>
  <si>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</si>
  <si>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</si>
  <si>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</si>
  <si>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</si>
  <si>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</si>
  <si>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</si>
  <si>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</si>
  <si>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</si>
  <si>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</si>
  <si>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</si>
  <si>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</si>
  <si>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</si>
  <si>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</si>
  <si>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</si>
  <si>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</si>
  <si>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</si>
  <si>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</si>
  <si>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</si>
  <si>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</si>
  <si>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</si>
  <si>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</si>
  <si>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</si>
  <si>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</si>
  <si>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</si>
  <si>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</si>
  <si>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</si>
  <si>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</si>
  <si>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</si>
  <si>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</si>
  <si>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</si>
  <si>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</si>
  <si>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</si>
  <si>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</si>
  <si>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</si>
  <si>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</si>
  <si>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</si>
  <si>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</si>
  <si>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</si>
  <si>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</si>
  <si>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</si>
  <si>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</si>
  <si>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</si>
  <si>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</si>
  <si>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</si>
  <si>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</si>
  <si>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</si>
  <si>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</si>
  <si>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</si>
  <si>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</si>
  <si>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</si>
  <si>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</si>
  <si>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</si>
  <si>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</si>
  <si>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</si>
  <si>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</si>
  <si>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</si>
  <si>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</si>
  <si>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</si>
  <si>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</si>
  <si>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</si>
  <si>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</si>
  <si>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</si>
  <si>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</si>
  <si>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</si>
  <si>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</si>
  <si>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</si>
  <si>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</si>
  <si>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</si>
  <si>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</si>
  <si>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</si>
  <si>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</si>
  <si>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</si>
  <si>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</si>
  <si>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</si>
  <si>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</si>
  <si>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</si>
  <si>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</si>
  <si>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</si>
  <si>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</si>
  <si>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</si>
  <si>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</si>
  <si>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</si>
  <si>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</si>
  <si>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</si>
  <si>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</si>
  <si>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</si>
  <si>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</si>
  <si>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</si>
  <si>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</si>
  <si>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</si>
  <si>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</si>
  <si>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</si>
  <si>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</si>
  <si>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</si>
  <si>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</si>
  <si>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</si>
  <si>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</si>
  <si>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</si>
  <si>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</si>
  <si>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</si>
  <si>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</si>
  <si>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</si>
  <si>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</si>
  <si>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</si>
  <si>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</si>
  <si>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</si>
  <si>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</si>
  <si>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</si>
  <si>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</si>
  <si>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</si>
  <si>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</si>
  <si>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</si>
  <si>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</si>
  <si>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</si>
  <si>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</si>
  <si>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</si>
  <si>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</si>
  <si>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</si>
  <si>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</si>
  <si>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</si>
  <si>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</si>
  <si>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</si>
  <si>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</si>
  <si>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</si>
  <si>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</si>
  <si>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</si>
  <si>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</si>
  <si>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</si>
  <si>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</si>
  <si>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</si>
  <si>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</si>
  <si>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</si>
  <si>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</si>
  <si>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</si>
  <si>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</si>
  <si>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</si>
  <si>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</si>
  <si>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</si>
  <si>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</si>
  <si>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</si>
  <si>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</si>
  <si>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</si>
  <si>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</si>
  <si>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</si>
  <si>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</si>
  <si>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</si>
  <si>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</si>
  <si>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</si>
  <si>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</si>
  <si>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</si>
  <si>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</si>
  <si>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</si>
  <si>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</si>
  <si>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</si>
  <si>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</si>
  <si>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</si>
  <si>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</si>
  <si>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</si>
  <si>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</si>
  <si>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</si>
  <si>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</si>
  <si>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</si>
  <si>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</si>
  <si>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</si>
  <si>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</si>
  <si>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</si>
  <si>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</si>
  <si>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</si>
  <si>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</si>
  <si>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</si>
  <si>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</si>
  <si>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</si>
  <si>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</si>
  <si>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</si>
  <si>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</si>
  <si>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</si>
  <si>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</si>
  <si>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</si>
  <si>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</si>
  <si>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</si>
  <si>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</si>
  <si>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</si>
  <si>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</si>
  <si>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</si>
  <si>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</si>
  <si>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</si>
  <si>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</si>
  <si>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</si>
  <si>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</si>
  <si>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</si>
  <si>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</si>
  <si>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</si>
  <si>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</si>
  <si>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</si>
  <si>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</si>
  <si>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</si>
  <si>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</si>
  <si>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</si>
  <si>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</si>
  <si>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</si>
  <si>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</si>
  <si>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</si>
  <si>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</si>
  <si>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</si>
  <si>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</si>
  <si>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</si>
  <si>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</si>
  <si>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</si>
  <si>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</si>
  <si>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</si>
  <si>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</si>
  <si>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</si>
  <si>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</si>
  <si>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</si>
  <si>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</si>
  <si>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</si>
  <si>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</si>
  <si>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</si>
  <si>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</si>
  <si>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</si>
  <si>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</si>
  <si>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</si>
  <si>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</si>
  <si>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</si>
  <si>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</si>
  <si>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</si>
  <si>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</si>
  <si>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</si>
  <si>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</si>
  <si>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</si>
  <si>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</si>
  <si>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</si>
  <si>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</si>
  <si>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</si>
  <si>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</si>
  <si>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</si>
  <si>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</si>
  <si>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</si>
  <si>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</si>
  <si>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</si>
  <si>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</si>
  <si>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</si>
  <si>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</si>
  <si>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</si>
  <si>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</si>
  <si>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</si>
  <si>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</si>
  <si>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</si>
  <si>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</si>
  <si>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</si>
  <si>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</si>
  <si>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</si>
  <si>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</si>
  <si>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</si>
  <si>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</si>
  <si>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</si>
  <si>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</si>
  <si>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</si>
  <si>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</si>
  <si>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</si>
  <si>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</si>
  <si>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</si>
  <si>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</si>
  <si>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</si>
  <si>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</si>
  <si>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</si>
  <si>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</si>
  <si>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</si>
  <si>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</si>
  <si>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</si>
  <si>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</si>
  <si>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</si>
  <si>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</si>
  <si>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</si>
  <si>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</si>
  <si>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</si>
  <si>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</si>
  <si>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</si>
  <si>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</si>
  <si>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</si>
  <si>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</si>
  <si>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</si>
  <si>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</si>
  <si>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</si>
  <si>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</si>
  <si>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</si>
  <si>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</si>
  <si>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</si>
  <si>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</si>
  <si>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</si>
  <si>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</si>
  <si>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</si>
  <si>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</si>
  <si>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</si>
  <si>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</si>
  <si>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</si>
  <si>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</si>
  <si>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</si>
  <si>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</si>
  <si>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</si>
  <si>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</si>
  <si>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</si>
  <si>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</si>
  <si>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</si>
  <si>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</si>
  <si>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</si>
  <si>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</si>
  <si>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</si>
  <si>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</si>
  <si>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</si>
  <si>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</si>
  <si>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</si>
  <si>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</si>
  <si>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</si>
  <si>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</si>
  <si>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</si>
  <si>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</si>
  <si>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</si>
  <si>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</si>
  <si>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</si>
  <si>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</si>
  <si>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</si>
  <si>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</si>
  <si>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</si>
  <si>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</si>
  <si>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</si>
  <si>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</si>
  <si>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</si>
  <si>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</si>
  <si>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</si>
  <si>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</si>
  <si>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</si>
  <si>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</si>
  <si>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</si>
  <si>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</si>
  <si>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</si>
  <si>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</si>
  <si>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</si>
  <si>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</si>
  <si>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</si>
  <si>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</si>
  <si>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</si>
  <si>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</si>
  <si>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</si>
  <si>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</si>
  <si>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</si>
  <si>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</si>
  <si>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</si>
  <si>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</si>
  <si>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</si>
  <si>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</si>
  <si>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</si>
  <si>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</si>
  <si>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</si>
  <si>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</si>
  <si>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</si>
  <si>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</si>
  <si>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</si>
  <si>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</si>
  <si>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</si>
  <si>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</si>
  <si>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</si>
  <si>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</si>
  <si>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</si>
  <si>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</si>
  <si>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</si>
  <si>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</si>
  <si>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</si>
  <si>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</si>
  <si>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</si>
  <si>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</si>
  <si>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</si>
  <si>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</si>
  <si>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</si>
  <si>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</si>
  <si>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</si>
  <si>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</si>
  <si>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</si>
  <si>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</si>
  <si>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</si>
  <si>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</si>
  <si>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</si>
  <si>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</si>
  <si>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</si>
  <si>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</si>
  <si>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</si>
  <si>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</si>
  <si>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</si>
  <si>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</si>
  <si>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</si>
  <si>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</si>
  <si>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</si>
  <si>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</si>
  <si>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</si>
  <si>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</si>
  <si>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</si>
  <si>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</si>
  <si>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</si>
  <si>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</si>
  <si>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</si>
  <si>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</si>
  <si>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</si>
  <si>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</si>
  <si>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</si>
  <si>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</si>
  <si>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</si>
  <si>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</si>
  <si>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</si>
  <si>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</si>
  <si>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</si>
  <si>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</si>
  <si>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</si>
  <si>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</si>
  <si>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</si>
  <si>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</si>
  <si>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</si>
  <si>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</si>
  <si>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</si>
  <si>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</si>
  <si>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</si>
  <si>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</si>
  <si>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</si>
  <si>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</si>
  <si>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</si>
  <si>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</si>
  <si>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</si>
  <si>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</si>
  <si>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</si>
  <si>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</si>
  <si>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</si>
  <si>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</si>
  <si>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</si>
  <si>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</si>
  <si>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</si>
  <si>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</si>
  <si>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</si>
  <si>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</si>
  <si>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</si>
  <si>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</si>
  <si>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</si>
  <si>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</si>
  <si>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</si>
  <si>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</si>
  <si>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</si>
  <si>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</si>
  <si>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</si>
  <si>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</si>
  <si>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</si>
  <si>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</si>
  <si>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</si>
  <si>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</si>
  <si>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</si>
  <si>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</si>
  <si>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</si>
  <si>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</si>
  <si>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</si>
  <si>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</si>
  <si>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</si>
  <si>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</si>
  <si>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</si>
  <si>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</si>
  <si>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</si>
  <si>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</si>
  <si>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</si>
  <si>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</si>
  <si>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</si>
  <si>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</si>
  <si>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</si>
  <si>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</si>
  <si>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</si>
  <si>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</si>
  <si>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</si>
  <si>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</si>
  <si>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</si>
  <si>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</si>
  <si>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</si>
  <si>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</si>
  <si>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</si>
  <si>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</si>
  <si>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</si>
  <si>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</si>
  <si>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</si>
  <si>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</si>
  <si>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</si>
  <si>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</si>
  <si>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</si>
  <si>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</si>
  <si>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</si>
  <si>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</si>
  <si>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</si>
  <si>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</si>
  <si>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</si>
  <si>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</si>
  <si>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</si>
  <si>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</si>
  <si>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</si>
  <si>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</si>
  <si>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</si>
  <si>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</si>
  <si>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</si>
  <si>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</si>
  <si>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</si>
  <si>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</si>
  <si>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</si>
  <si>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</si>
  <si>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</si>
  <si>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</si>
  <si>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</si>
  <si>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</si>
  <si>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</si>
  <si>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</si>
  <si>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</si>
  <si>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</si>
  <si>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</si>
  <si>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</si>
  <si>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</si>
  <si>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</si>
  <si>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</si>
  <si>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</si>
  <si>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</si>
  <si>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</si>
  <si>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</si>
  <si>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</si>
  <si>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</si>
  <si>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</si>
  <si>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</si>
  <si>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</si>
  <si>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</si>
  <si>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</si>
  <si>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</si>
  <si>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</si>
  <si>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</si>
  <si>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</si>
  <si>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</si>
  <si>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</si>
  <si>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</si>
  <si>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</si>
  <si>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</si>
  <si>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</si>
  <si>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</si>
  <si>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</si>
  <si>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</si>
  <si>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</si>
  <si>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</si>
  <si>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</si>
  <si>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</si>
  <si>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</si>
  <si>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</si>
  <si>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</si>
  <si>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</si>
  <si>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</si>
  <si>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</si>
  <si>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</si>
  <si>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</si>
  <si>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</si>
  <si>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</si>
  <si>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</si>
  <si>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</si>
  <si>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</si>
  <si>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</si>
  <si>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</si>
  <si>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</si>
  <si>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</si>
  <si>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</si>
  <si>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</si>
  <si>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</si>
  <si>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</si>
  <si>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</si>
  <si>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</si>
  <si>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</si>
  <si>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</si>
  <si>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</si>
  <si>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</si>
  <si>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</si>
  <si>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</si>
  <si>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</si>
  <si>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</si>
  <si>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</si>
  <si>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</si>
  <si>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</si>
  <si>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</si>
  <si>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</si>
  <si>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</si>
  <si>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</si>
  <si>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</si>
  <si>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</si>
  <si>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</si>
  <si>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</si>
  <si>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</si>
  <si>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</si>
  <si>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</si>
  <si>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</si>
  <si>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</si>
  <si>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</si>
  <si>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</si>
  <si>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</si>
  <si>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</si>
  <si>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</si>
  <si>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</si>
  <si>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</si>
  <si>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</si>
  <si>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</si>
  <si>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</si>
  <si>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</si>
  <si>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</si>
  <si>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</si>
  <si>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</si>
  <si>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</si>
  <si>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</si>
  <si>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</si>
  <si>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</si>
  <si>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</si>
  <si>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</si>
  <si>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</si>
  <si>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</si>
  <si>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</si>
  <si>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</si>
  <si>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</si>
  <si>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</si>
  <si>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</si>
  <si>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</si>
  <si>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</si>
  <si>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</si>
  <si>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</si>
  <si>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</si>
  <si>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</si>
  <si>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</si>
  <si>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</si>
  <si>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</si>
  <si>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</si>
  <si>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</si>
  <si>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</si>
  <si>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</si>
  <si>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</si>
  <si>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</si>
  <si>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</si>
  <si>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</si>
  <si>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</si>
  <si>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</si>
  <si>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</si>
  <si>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</si>
  <si>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</si>
  <si>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</si>
  <si>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</si>
  <si>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</si>
  <si>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</si>
  <si>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</si>
  <si>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</si>
  <si>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</si>
  <si>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</si>
  <si>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</si>
  <si>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</si>
  <si>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</si>
  <si>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</si>
  <si>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</si>
  <si>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</si>
  <si>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</si>
  <si>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</si>
  <si>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</si>
  <si>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</si>
  <si>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</si>
  <si>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</si>
  <si>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</si>
  <si>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</si>
  <si>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</si>
  <si>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</si>
  <si>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</si>
  <si>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</si>
  <si>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</si>
  <si>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</si>
  <si>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</si>
  <si>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</si>
  <si>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</si>
  <si>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</si>
  <si>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</si>
  <si>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</si>
  <si>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</si>
  <si>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</si>
  <si>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</si>
  <si>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</si>
  <si>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</si>
  <si>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</si>
  <si>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</si>
  <si>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</si>
  <si>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</si>
  <si>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</si>
  <si>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</si>
  <si>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</si>
  <si>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</si>
  <si>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</si>
  <si>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</si>
  <si>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</si>
  <si>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</si>
  <si>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</si>
  <si>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</si>
  <si>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</si>
  <si>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</si>
  <si>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</si>
  <si>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</si>
  <si>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</si>
  <si>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</si>
  <si>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</si>
  <si>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</si>
  <si>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</si>
  <si>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</si>
  <si>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</si>
  <si>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</si>
  <si>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</si>
  <si>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</si>
  <si>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</si>
  <si>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</si>
  <si>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</si>
  <si>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</si>
  <si>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</si>
  <si>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</si>
  <si>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</si>
  <si>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</si>
  <si>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</si>
  <si>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</si>
  <si>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</si>
  <si>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</si>
  <si>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</si>
  <si>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</si>
  <si>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</si>
  <si>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</si>
  <si>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</si>
  <si>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</si>
  <si>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</si>
  <si>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</si>
  <si>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</si>
  <si>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</si>
  <si>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</si>
  <si>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</si>
  <si>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</si>
  <si>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</si>
  <si>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</si>
  <si>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</si>
  <si>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</si>
  <si>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</si>
  <si>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</si>
  <si>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</si>
  <si>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</si>
  <si>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</si>
  <si>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</si>
  <si>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</si>
  <si>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</si>
  <si>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</si>
  <si>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</si>
  <si>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</si>
  <si>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</si>
  <si>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</si>
  <si>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</si>
  <si>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</si>
  <si>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</si>
  <si>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</si>
  <si>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</si>
  <si>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</si>
  <si>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</si>
  <si>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</si>
  <si>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</si>
  <si>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</si>
  <si>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</si>
  <si>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</si>
  <si>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</si>
  <si>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</si>
  <si>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</si>
  <si>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</si>
  <si>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</si>
  <si>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</si>
  <si>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</si>
  <si>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</si>
  <si>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</si>
  <si>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</si>
  <si>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</si>
  <si>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</si>
  <si>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</si>
  <si>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</si>
  <si>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</si>
  <si>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</si>
  <si>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</si>
  <si>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</si>
  <si>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</si>
  <si>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</si>
  <si>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</si>
  <si>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</si>
  <si>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</si>
  <si>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</si>
  <si>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</si>
  <si>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</si>
  <si>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</si>
  <si>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</si>
  <si>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</si>
  <si>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</si>
  <si>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</si>
  <si>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</si>
  <si>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</si>
  <si>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</si>
  <si>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</si>
  <si>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</si>
  <si>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</si>
  <si>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</si>
  <si>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</si>
  <si>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</si>
  <si>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</si>
  <si>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</si>
  <si>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</si>
  <si>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</si>
  <si>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</si>
  <si>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</si>
  <si>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</si>
  <si>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</si>
  <si>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</si>
  <si>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</si>
  <si>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</si>
  <si>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</si>
  <si>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</si>
  <si>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</si>
  <si>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</si>
  <si>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</si>
  <si>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</si>
  <si>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</si>
  <si>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</si>
  <si>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</si>
  <si>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</si>
  <si>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</si>
  <si>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</si>
  <si>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</si>
  <si>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</si>
  <si>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</si>
  <si>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</si>
  <si>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</si>
  <si>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</si>
  <si>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</si>
  <si>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</si>
  <si>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</si>
  <si>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</si>
  <si>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</si>
  <si>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</si>
  <si>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</si>
  <si>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</si>
  <si>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</si>
  <si>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</si>
  <si>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</si>
  <si>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</si>
  <si>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</si>
  <si>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</si>
  <si>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</si>
  <si>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</si>
  <si>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</si>
  <si>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</si>
  <si>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</si>
  <si>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</si>
  <si>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</si>
  <si>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</si>
  <si>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</si>
  <si>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</si>
  <si>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</si>
  <si>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</si>
  <si>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</si>
  <si>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</si>
  <si>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</si>
  <si>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</si>
  <si>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</si>
  <si>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</si>
  <si>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</si>
  <si>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</si>
  <si>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</si>
  <si>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</si>
  <si>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</si>
  <si>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</si>
  <si>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</si>
  <si>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</si>
  <si>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</si>
  <si>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</si>
  <si>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</si>
  <si>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</si>
  <si>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</si>
  <si>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</si>
  <si>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</si>
  <si>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</si>
  <si>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</si>
  <si>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</si>
  <si>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</si>
  <si>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</si>
  <si>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</si>
  <si>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</si>
  <si>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</si>
  <si>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</si>
  <si>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</si>
  <si>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</si>
  <si>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</si>
  <si>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</si>
  <si>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</si>
  <si>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</si>
  <si>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</si>
  <si>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</si>
  <si>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</si>
  <si>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</si>
  <si>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</si>
  <si>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</si>
  <si>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</si>
  <si>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</si>
  <si>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</si>
  <si>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</si>
  <si>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</si>
  <si>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</si>
  <si>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</si>
  <si>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</si>
  <si>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</si>
  <si>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</si>
  <si>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</si>
  <si>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</si>
  <si>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</si>
  <si>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</si>
  <si>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</si>
  <si>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</si>
  <si>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</si>
  <si>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</si>
  <si>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</si>
  <si>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</si>
  <si>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</si>
  <si>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</si>
  <si>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</si>
  <si>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</si>
  <si>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</si>
  <si>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</si>
  <si>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</si>
  <si>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</si>
  <si>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</si>
  <si>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</si>
  <si>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</si>
  <si>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</si>
  <si>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</si>
  <si>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</si>
  <si>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</si>
  <si>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</si>
  <si>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</si>
  <si>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</si>
  <si>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</si>
  <si>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</si>
  <si>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</si>
  <si>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</si>
  <si>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</si>
  <si>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</si>
  <si>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</si>
  <si>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</si>
  <si>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</si>
  <si>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</si>
  <si>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</si>
  <si>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</si>
  <si>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</si>
  <si>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</si>
  <si>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</si>
  <si>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</si>
  <si>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</si>
  <si>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</si>
  <si>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</si>
  <si>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</si>
  <si>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</si>
  <si>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</si>
  <si>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</si>
  <si>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</si>
  <si>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</si>
  <si>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</si>
  <si>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</si>
  <si>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</si>
  <si>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</si>
  <si>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</si>
  <si>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</si>
  <si>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</si>
  <si>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</si>
  <si>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</si>
  <si>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</si>
  <si>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</si>
  <si>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</si>
  <si>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</si>
  <si>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</si>
  <si>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</si>
  <si>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</si>
  <si>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</si>
  <si>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</si>
  <si>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</si>
  <si>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</si>
  <si>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</si>
  <si>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</si>
  <si>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</si>
  <si>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</si>
  <si>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</si>
  <si>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</si>
  <si>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</si>
  <si>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</si>
  <si>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</si>
  <si>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</si>
  <si>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</si>
  <si>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</si>
  <si>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</si>
  <si>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</si>
  <si>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</si>
  <si>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</si>
  <si>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</si>
  <si>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</si>
  <si>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</si>
  <si>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</si>
  <si>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</si>
  <si>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</si>
  <si>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</si>
  <si>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</si>
  <si>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</si>
  <si>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</si>
  <si>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</si>
  <si>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</si>
  <si>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</si>
  <si>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</si>
  <si>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</si>
  <si>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</si>
  <si>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</si>
  <si>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</si>
  <si>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</si>
  <si>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</si>
  <si>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</si>
  <si>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</si>
  <si>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</si>
  <si>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</si>
  <si>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</si>
  <si>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</si>
  <si>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</si>
  <si>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</si>
  <si>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</si>
  <si>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</si>
  <si>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</si>
  <si>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</si>
  <si>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</si>
  <si>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</si>
  <si>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</si>
  <si>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</si>
  <si>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</si>
  <si>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</si>
  <si>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</si>
  <si>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</si>
  <si>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</si>
  <si>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</si>
  <si>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</si>
  <si>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</si>
  <si>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</si>
  <si>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</si>
  <si>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</si>
  <si>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</si>
  <si>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</si>
  <si>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</si>
  <si>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</si>
  <si>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</si>
  <si>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</si>
  <si>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</si>
  <si>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</si>
  <si>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</si>
  <si>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</si>
  <si>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</si>
  <si>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</si>
  <si>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</si>
  <si>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</si>
  <si>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</si>
  <si>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</si>
  <si>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</si>
  <si>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</si>
  <si>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</si>
  <si>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</si>
  <si>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</si>
  <si>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</si>
  <si>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</si>
  <si>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</si>
  <si>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</si>
  <si>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</si>
  <si>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</si>
  <si>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</si>
  <si>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</si>
  <si>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</si>
  <si>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</si>
  <si>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</si>
  <si>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</si>
  <si>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</si>
  <si>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</si>
  <si>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</si>
  <si>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</si>
  <si>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</si>
  <si>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</si>
  <si>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</si>
  <si>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</si>
  <si>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</si>
  <si>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</si>
  <si>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</si>
  <si>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</si>
  <si>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</si>
  <si>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</si>
  <si>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</si>
  <si>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</si>
  <si>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</si>
  <si>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</si>
  <si>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</si>
  <si>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</si>
  <si>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</si>
  <si>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</si>
  <si>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</si>
  <si>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</si>
  <si>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</si>
  <si>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</si>
  <si>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</si>
  <si>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</si>
  <si>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</si>
  <si>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</si>
  <si>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</si>
  <si>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</si>
  <si>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</si>
  <si>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</si>
  <si>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</si>
  <si>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</si>
  <si>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</si>
  <si>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</si>
  <si>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</si>
  <si>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</si>
  <si>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</si>
  <si>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</si>
  <si>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</si>
  <si>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</si>
  <si>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</si>
  <si>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</si>
  <si>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</si>
  <si>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</si>
  <si>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</si>
  <si>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</si>
  <si>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</si>
  <si>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</si>
  <si>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</si>
  <si>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</si>
  <si>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</si>
  <si>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</si>
  <si>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</si>
  <si>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</si>
  <si>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</si>
  <si>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</si>
  <si>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</si>
  <si>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</si>
  <si>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</si>
  <si>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</si>
  <si>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</si>
  <si>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</si>
  <si>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</si>
  <si>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</si>
  <si>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</si>
  <si>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</si>
  <si>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</si>
  <si>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</si>
  <si>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</si>
  <si>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</si>
  <si>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</si>
  <si>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</si>
  <si>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</si>
  <si>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</si>
  <si>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</si>
  <si>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</si>
  <si>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</si>
  <si>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</si>
  <si>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</si>
  <si>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</si>
  <si>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</si>
  <si>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</si>
  <si>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</si>
  <si>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</si>
  <si>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</si>
  <si>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</si>
  <si>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</si>
  <si>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</si>
  <si>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</si>
  <si>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</si>
  <si>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</si>
  <si>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</si>
  <si>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</si>
  <si>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</si>
  <si>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</si>
  <si>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</si>
  <si>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</si>
  <si>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</si>
  <si>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</si>
  <si>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</si>
  <si>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</si>
  <si>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</si>
  <si>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</si>
  <si>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</si>
  <si>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</si>
  <si>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</si>
  <si>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</si>
  <si>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</si>
  <si>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</si>
  <si>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</si>
  <si>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</si>
  <si>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</si>
  <si>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</si>
  <si>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</si>
  <si>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</si>
  <si>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</si>
  <si>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</si>
  <si>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</si>
  <si>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</si>
  <si>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</si>
  <si>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</si>
  <si>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</si>
  <si>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</si>
  <si>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</si>
  <si>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</si>
  <si>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</si>
  <si>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</si>
  <si>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</si>
  <si>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</si>
  <si>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</si>
  <si>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</si>
  <si>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</si>
  <si>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</si>
  <si>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</si>
  <si>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</si>
  <si>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</si>
  <si>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</si>
  <si>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</si>
  <si>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</si>
  <si>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</si>
  <si>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</si>
  <si>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</si>
  <si>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</si>
  <si>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</si>
  <si>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</si>
  <si>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</si>
  <si>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</si>
  <si>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</si>
  <si>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</si>
  <si>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</si>
  <si>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</si>
  <si>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</si>
  <si>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</si>
  <si>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</si>
  <si>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</si>
  <si>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</si>
  <si>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</si>
  <si>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</si>
  <si>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</si>
  <si>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</si>
  <si>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</si>
  <si>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</si>
  <si>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</si>
  <si>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</si>
  <si>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</si>
  <si>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</si>
  <si>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</si>
  <si>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</si>
  <si>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</si>
  <si>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</si>
  <si>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</si>
  <si>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</si>
  <si>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</si>
  <si>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</si>
  <si>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</si>
  <si>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</si>
  <si>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</si>
  <si>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</si>
  <si>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</si>
  <si>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</si>
  <si>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</si>
  <si>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</si>
  <si>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</si>
  <si>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</si>
  <si>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</si>
  <si>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</si>
  <si>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</si>
  <si>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</si>
  <si>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</si>
  <si>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</si>
  <si>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</si>
  <si>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</si>
  <si>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</si>
  <si>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</si>
  <si>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</si>
  <si>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</si>
  <si>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</si>
  <si>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</si>
  <si>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</si>
  <si>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</si>
  <si>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</si>
  <si>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</si>
  <si>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</si>
  <si>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</si>
  <si>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</si>
  <si>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</si>
  <si>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</si>
  <si>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</si>
  <si>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</si>
  <si>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</si>
  <si>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</si>
  <si>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</si>
  <si>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</si>
  <si>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</si>
  <si>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</si>
  <si>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</si>
  <si>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</si>
  <si>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</si>
  <si>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</si>
  <si>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</si>
  <si>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</si>
  <si>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</si>
  <si>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</si>
  <si>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</si>
  <si>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</si>
  <si>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</si>
  <si>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</si>
  <si>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</si>
  <si>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</si>
  <si>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</si>
  <si>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</si>
  <si>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</si>
  <si>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</si>
  <si>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</si>
  <si>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</si>
  <si>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</si>
  <si>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</si>
  <si>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</si>
  <si>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</si>
  <si>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</si>
  <si>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</si>
  <si>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</si>
  <si>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</si>
  <si>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</si>
  <si>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</si>
  <si>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</si>
  <si>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</si>
  <si>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</si>
  <si>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</si>
  <si>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</si>
  <si>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</si>
  <si>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</si>
  <si>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</si>
  <si>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</si>
  <si>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</si>
  <si>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</si>
  <si>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</si>
  <si>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</si>
  <si>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</si>
  <si>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</si>
  <si>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</si>
  <si>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</si>
  <si>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</si>
  <si>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</si>
  <si>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</si>
  <si>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</si>
  <si>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</si>
  <si>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</si>
  <si>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</si>
  <si>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</si>
  <si>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</si>
  <si>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</si>
  <si>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</si>
  <si>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</si>
  <si>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</si>
  <si>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</si>
  <si>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</si>
  <si>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</si>
  <si>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</si>
  <si>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</si>
  <si>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</si>
  <si>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</si>
  <si>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</si>
  <si>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</si>
  <si>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</si>
  <si>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</si>
  <si>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</si>
  <si>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</si>
  <si>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</si>
  <si>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</si>
  <si>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</si>
  <si>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</si>
  <si>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</si>
  <si>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</si>
  <si>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</si>
  <si>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</si>
  <si>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</si>
  <si>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</si>
  <si>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</si>
  <si>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</si>
  <si>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</si>
  <si>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</si>
  <si>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</si>
  <si>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</si>
  <si>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</si>
  <si>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</si>
  <si>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</si>
  <si>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</si>
  <si>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</si>
  <si>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</si>
  <si>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</si>
  <si>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</si>
  <si>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</si>
  <si>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</si>
  <si>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</si>
  <si>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</si>
  <si>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</si>
  <si>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</si>
  <si>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</si>
  <si>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</si>
  <si>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</si>
  <si>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</si>
  <si>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</si>
  <si>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</si>
  <si>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</si>
  <si>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</si>
  <si>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</si>
  <si>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</si>
  <si>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</si>
  <si>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</si>
  <si>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</si>
  <si>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</si>
  <si>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</si>
  <si>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</si>
  <si>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</si>
  <si>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</si>
  <si>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</si>
  <si>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</si>
  <si>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</si>
  <si>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</si>
  <si>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</si>
  <si>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</si>
  <si>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</si>
  <si>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</si>
  <si>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</si>
  <si>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</si>
  <si>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</si>
  <si>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</si>
  <si>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</si>
  <si>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</si>
  <si>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</si>
  <si>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</si>
  <si>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</si>
  <si>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</si>
  <si>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</si>
  <si>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</si>
  <si>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</si>
  <si>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</si>
  <si>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</si>
  <si>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</si>
  <si>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</si>
  <si>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</si>
  <si>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</si>
  <si>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</si>
  <si>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</si>
  <si>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</si>
  <si>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</si>
  <si>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</si>
  <si>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</si>
  <si>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</si>
  <si>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</si>
  <si>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</si>
  <si>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</si>
  <si>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</si>
  <si>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</si>
  <si>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</si>
  <si>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</si>
  <si>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</si>
  <si>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</si>
  <si>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</si>
  <si>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</si>
  <si>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</si>
  <si>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</si>
  <si>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</si>
  <si>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</si>
  <si>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</si>
  <si>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</si>
  <si>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</si>
  <si>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</si>
  <si>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</si>
  <si>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</si>
  <si>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</si>
  <si>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</si>
  <si>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</si>
  <si>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</si>
  <si>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</si>
  <si>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</si>
  <si>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</si>
  <si>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</si>
  <si>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</si>
  <si>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</si>
  <si>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</si>
  <si>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</si>
  <si>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</si>
  <si>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</si>
  <si>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</si>
  <si>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</si>
  <si>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</si>
  <si>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</si>
  <si>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</si>
  <si>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</si>
  <si>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</si>
  <si>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</si>
  <si>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</si>
  <si>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</si>
  <si>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</si>
  <si>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</si>
  <si>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</si>
  <si>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</si>
  <si>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</si>
  <si>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</si>
  <si>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</si>
  <si>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</si>
  <si>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</si>
  <si>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</si>
  <si>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</si>
  <si>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</si>
  <si>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</si>
  <si>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</si>
  <si>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</si>
  <si>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</si>
  <si>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</si>
  <si>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</si>
  <si>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</si>
  <si>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</si>
  <si>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</si>
  <si>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</si>
  <si>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</si>
  <si>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</si>
  <si>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</si>
  <si>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</si>
  <si>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</si>
  <si>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</si>
  <si>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</si>
  <si>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</si>
  <si>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</si>
  <si>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</si>
  <si>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</si>
  <si>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</si>
  <si>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</si>
  <si>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</si>
  <si>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</si>
  <si>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</si>
  <si>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</si>
  <si>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</si>
  <si>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</si>
  <si>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</si>
  <si>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</si>
  <si>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</si>
  <si>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</si>
  <si>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</si>
  <si>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</si>
  <si>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</si>
  <si>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</si>
  <si>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</si>
  <si>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</si>
  <si>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</si>
  <si>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</si>
  <si>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</si>
  <si>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</si>
  <si>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</si>
  <si>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</si>
  <si>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</si>
  <si>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</si>
  <si>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</si>
  <si>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</si>
  <si>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</si>
  <si>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</si>
  <si>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</si>
  <si>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</si>
  <si>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</si>
  <si>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</si>
  <si>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</si>
  <si>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</si>
  <si>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</si>
  <si>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</si>
  <si>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</si>
  <si>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</si>
  <si>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</si>
  <si>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</si>
  <si>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</si>
  <si>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</si>
  <si>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</si>
  <si>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</si>
  <si>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</si>
  <si>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</si>
  <si>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</si>
  <si>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</si>
  <si>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</si>
  <si>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</si>
  <si>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</si>
  <si>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</si>
  <si>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</si>
  <si>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</si>
  <si>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</si>
  <si>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</si>
  <si>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</si>
  <si>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</si>
  <si>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</si>
  <si>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</si>
  <si>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</si>
  <si>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</si>
  <si>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</si>
  <si>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</si>
  <si>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</si>
  <si>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</si>
  <si>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</si>
  <si>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</si>
  <si>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</si>
  <si>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</si>
  <si>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</si>
  <si>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</si>
  <si>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</si>
  <si>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</si>
  <si>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</si>
  <si>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</si>
  <si>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</si>
  <si>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</si>
  <si>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</si>
  <si>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</si>
  <si>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</si>
  <si>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</si>
  <si>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</si>
  <si>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</si>
  <si>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</si>
  <si>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</si>
  <si>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</si>
  <si>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</si>
  <si>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</si>
  <si>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</si>
  <si>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</si>
  <si>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</si>
  <si>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</si>
  <si>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</si>
  <si>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</si>
  <si>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</si>
  <si>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</si>
  <si>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</si>
  <si>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</si>
  <si>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</si>
  <si>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</si>
  <si>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</si>
  <si>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</si>
  <si>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</si>
  <si>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</si>
  <si>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</si>
  <si>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</si>
  <si>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</si>
  <si>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</si>
  <si>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</si>
  <si>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</si>
  <si>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</si>
  <si>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</si>
  <si>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</si>
  <si>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</si>
  <si>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</si>
  <si>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</si>
  <si>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</si>
  <si>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</si>
  <si>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</si>
  <si>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</si>
  <si>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</si>
  <si>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</si>
  <si>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</si>
  <si>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</si>
  <si>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</si>
  <si>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</si>
  <si>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</si>
  <si>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</si>
  <si>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</si>
  <si>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</si>
  <si>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</si>
  <si>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</si>
  <si>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</si>
  <si>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</si>
  <si>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</si>
  <si>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</si>
  <si>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</si>
  <si>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</si>
  <si>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</si>
  <si>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</si>
  <si>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</si>
  <si>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</si>
  <si>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</si>
  <si>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</si>
  <si>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</si>
  <si>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</si>
  <si>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</si>
  <si>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</si>
  <si>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</si>
  <si>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</si>
  <si>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</si>
  <si>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</si>
  <si>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</si>
  <si>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</si>
  <si>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</si>
  <si>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</si>
  <si>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</si>
  <si>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</si>
  <si>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</si>
  <si>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</si>
  <si>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</si>
  <si>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</si>
  <si>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</si>
  <si>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</si>
  <si>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</si>
  <si>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</si>
  <si>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</si>
  <si>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</si>
  <si>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</si>
  <si>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</si>
  <si>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</si>
  <si>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</si>
  <si>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</si>
  <si>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</si>
  <si>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</si>
  <si>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</si>
  <si>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</si>
  <si>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</si>
  <si>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</si>
  <si>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</si>
  <si>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</si>
  <si>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</si>
  <si>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</si>
  <si>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</si>
  <si>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</si>
  <si>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</si>
  <si>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</si>
  <si>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</si>
  <si>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</si>
  <si>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</si>
  <si>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</si>
  <si>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</si>
  <si>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</si>
  <si>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</si>
  <si>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</si>
  <si>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</si>
  <si>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</si>
  <si>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</si>
  <si>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</si>
  <si>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</si>
  <si>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</si>
  <si>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</si>
  <si>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</si>
  <si>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</si>
  <si>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</si>
  <si>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</si>
  <si>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</si>
  <si>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</si>
  <si>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</si>
  <si>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</si>
  <si>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</si>
  <si>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</si>
  <si>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</si>
  <si>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</si>
  <si>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</si>
  <si>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</si>
  <si>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</si>
  <si>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</si>
  <si>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</si>
  <si>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</si>
  <si>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</si>
  <si>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</si>
  <si>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</si>
  <si>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</si>
  <si>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</si>
  <si>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</si>
  <si>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</si>
  <si>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</si>
  <si>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</si>
  <si>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</si>
  <si>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</si>
  <si>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</si>
  <si>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</si>
  <si>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</si>
  <si>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</si>
  <si>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</si>
  <si>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</si>
  <si>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</si>
  <si>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</si>
  <si>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</si>
  <si>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</si>
  <si>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</si>
  <si>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</si>
  <si>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</si>
  <si>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</si>
  <si>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</si>
  <si>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</si>
  <si>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</si>
  <si>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</si>
  <si>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</si>
  <si>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</si>
  <si>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</si>
  <si>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</si>
  <si>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</si>
  <si>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</si>
  <si>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</si>
  <si>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</si>
  <si>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</si>
  <si>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</si>
  <si>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</si>
  <si>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</si>
  <si>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</si>
  <si>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</si>
  <si>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</si>
  <si>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</si>
  <si>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</si>
  <si>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</si>
  <si>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</si>
  <si>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</si>
  <si>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</si>
  <si>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</si>
  <si>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</si>
  <si>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</si>
  <si>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</si>
  <si>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</si>
  <si>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</si>
  <si>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</si>
  <si>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</si>
  <si>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</si>
  <si>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</si>
  <si>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</si>
  <si>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</si>
  <si>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</si>
  <si>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</si>
  <si>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</si>
  <si>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</si>
  <si>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</si>
  <si>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</si>
  <si>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</si>
  <si>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</si>
  <si>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</si>
  <si>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</si>
  <si>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</si>
  <si>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</si>
  <si>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</si>
  <si>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</si>
  <si>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</si>
  <si>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</si>
  <si>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</si>
  <si>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</si>
  <si>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</si>
  <si>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</si>
  <si>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</si>
  <si>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</si>
  <si>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</si>
  <si>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</si>
  <si>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</si>
  <si>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</si>
  <si>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</si>
  <si>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</si>
  <si>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</si>
  <si>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</si>
  <si>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</si>
  <si>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</si>
  <si>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</si>
  <si>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</si>
  <si>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</si>
  <si>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</si>
  <si>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</si>
  <si>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</si>
  <si>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</si>
  <si>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</si>
  <si>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</si>
  <si>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</si>
  <si>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</si>
  <si>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</si>
  <si>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</si>
  <si>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</si>
  <si>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</si>
  <si>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</si>
  <si>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</si>
  <si>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</si>
  <si>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</si>
  <si>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</si>
  <si>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</si>
  <si>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</si>
  <si>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</si>
  <si>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</si>
  <si>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</si>
  <si>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</si>
  <si>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</si>
  <si>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</si>
  <si>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</si>
  <si>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</si>
  <si>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</si>
  <si>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</si>
  <si>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</si>
  <si>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</si>
  <si>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</si>
  <si>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</si>
  <si>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</si>
  <si>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</si>
  <si>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</si>
  <si>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</si>
  <si>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</si>
  <si>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</si>
  <si>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</si>
  <si>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</si>
  <si>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</si>
  <si>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</si>
  <si>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</si>
  <si>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</si>
  <si>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</si>
  <si>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</si>
  <si>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</si>
  <si>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</si>
  <si>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</si>
  <si>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</si>
  <si>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</si>
  <si>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</si>
  <si>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</si>
  <si>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</si>
  <si>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</si>
  <si>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</si>
  <si>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</si>
  <si>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</si>
  <si>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</si>
  <si>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</si>
  <si>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</si>
  <si>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</si>
  <si>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</si>
  <si>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</si>
  <si>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</si>
  <si>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</si>
  <si>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</si>
  <si>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</si>
  <si>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</si>
  <si>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</si>
  <si>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</si>
  <si>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</si>
  <si>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</si>
  <si>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</si>
  <si>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</si>
  <si>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</si>
  <si>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</si>
  <si>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</si>
  <si>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</si>
  <si>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</si>
  <si>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</si>
  <si>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</si>
  <si>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</si>
  <si>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</si>
  <si>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</si>
  <si>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</si>
  <si>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</si>
  <si>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</si>
  <si>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</si>
  <si>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</si>
  <si>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</si>
  <si>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</si>
  <si>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</si>
  <si>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</si>
  <si>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</si>
  <si>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</si>
  <si>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</si>
  <si>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</si>
  <si>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</si>
  <si>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</si>
  <si>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</si>
  <si>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</si>
  <si>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</si>
  <si>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</si>
  <si>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</si>
  <si>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</si>
  <si>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</si>
  <si>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</si>
  <si>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</si>
  <si>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</si>
  <si>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</si>
  <si>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</si>
  <si>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</si>
  <si>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</si>
  <si>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</si>
  <si>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</si>
  <si>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</si>
  <si>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</si>
  <si>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</si>
  <si>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</si>
  <si>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</si>
  <si>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</si>
  <si>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</si>
  <si>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</si>
  <si>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</si>
  <si>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</si>
  <si>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</si>
  <si>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</si>
  <si>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</si>
  <si>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</si>
  <si>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</si>
  <si>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</si>
  <si>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</si>
  <si>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</si>
  <si>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</si>
  <si>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</si>
  <si>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</si>
  <si>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</si>
  <si>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</si>
  <si>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</si>
  <si>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</si>
  <si>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</si>
  <si>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</si>
  <si>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</si>
  <si>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</si>
  <si>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</si>
  <si>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</si>
  <si>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</si>
  <si>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</si>
  <si>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</si>
  <si>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</si>
  <si>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</si>
  <si>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</si>
  <si>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</si>
  <si>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</si>
  <si>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</si>
  <si>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</si>
  <si>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</si>
  <si>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</si>
  <si>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</si>
  <si>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</si>
  <si>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</si>
  <si>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</si>
  <si>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</si>
  <si>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</si>
  <si>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</si>
  <si>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</si>
  <si>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</si>
  <si>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</si>
  <si>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</si>
  <si>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</si>
  <si>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</si>
  <si>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</si>
  <si>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</si>
  <si>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</si>
  <si>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</si>
  <si>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</si>
  <si>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</si>
  <si>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</si>
  <si>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</si>
  <si>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</si>
  <si>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</si>
  <si>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</si>
  <si>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</si>
  <si>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</si>
  <si>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</si>
  <si>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</si>
  <si>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</si>
  <si>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</si>
  <si>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</si>
  <si>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</si>
  <si>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</si>
  <si>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</si>
  <si>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</si>
  <si>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</si>
  <si>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</si>
  <si>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</si>
  <si>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</si>
  <si>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</si>
  <si>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</si>
  <si>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</si>
  <si>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</si>
  <si>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</si>
  <si>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</si>
  <si>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</si>
  <si>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</si>
  <si>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</si>
  <si>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</si>
  <si>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</si>
  <si>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</si>
  <si>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</si>
  <si>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</si>
  <si>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</si>
  <si>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</si>
  <si>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</si>
  <si>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</si>
  <si>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</si>
  <si>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</si>
  <si>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</si>
  <si>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</si>
  <si>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</si>
  <si>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</si>
  <si>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</si>
  <si>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</si>
  <si>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</si>
  <si>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</si>
  <si>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</si>
  <si>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</si>
  <si>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</si>
  <si>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</si>
  <si>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</si>
  <si>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</si>
  <si>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</si>
  <si>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</si>
  <si>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</si>
  <si>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</si>
  <si>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</si>
  <si>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</si>
  <si>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</si>
  <si>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</si>
  <si>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</si>
  <si>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</si>
  <si>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</si>
  <si>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</si>
  <si>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</si>
  <si>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</si>
  <si>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</si>
  <si>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</si>
  <si>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</si>
  <si>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</si>
  <si>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</si>
  <si>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</si>
  <si>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</si>
  <si>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</si>
  <si>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</si>
  <si>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</si>
  <si>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</si>
  <si>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</si>
  <si>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</si>
  <si>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</si>
  <si>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</si>
  <si>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</si>
  <si>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</si>
  <si>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</si>
  <si>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</si>
  <si>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</si>
  <si>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</si>
  <si>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</si>
  <si>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</si>
  <si>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</si>
  <si>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</si>
  <si>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</si>
  <si>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</si>
  <si>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</si>
  <si>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</si>
  <si>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</si>
  <si>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</si>
  <si>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</si>
  <si>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</si>
  <si>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</si>
  <si>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</si>
  <si>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</si>
  <si>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</si>
  <si>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</si>
  <si>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</si>
  <si>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</si>
  <si>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</si>
  <si>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</si>
  <si>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</si>
  <si>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</si>
  <si>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</si>
  <si>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</si>
  <si>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</si>
  <si>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</si>
  <si>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</si>
  <si>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</si>
  <si>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</si>
  <si>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</si>
  <si>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</si>
  <si>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</si>
  <si>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</si>
  <si>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</si>
  <si>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</si>
  <si>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</si>
  <si>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</si>
  <si>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</si>
  <si>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</si>
  <si>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</si>
  <si>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</si>
  <si>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</si>
  <si>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</si>
  <si>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</si>
  <si>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</si>
  <si>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</si>
  <si>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</si>
  <si>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</si>
  <si>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</si>
  <si>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</si>
  <si>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</si>
  <si>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</si>
  <si>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</si>
  <si>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</si>
  <si>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</si>
  <si>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</si>
  <si>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</si>
  <si>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</si>
  <si>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</si>
  <si>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</si>
  <si>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</si>
  <si>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</si>
  <si>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</si>
  <si>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</si>
  <si>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</si>
  <si>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</si>
  <si>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</si>
  <si>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</si>
  <si>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</si>
  <si>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</si>
  <si>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</si>
  <si>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</si>
  <si>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</si>
  <si>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</si>
  <si>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</si>
  <si>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</si>
  <si>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</si>
  <si>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</si>
  <si>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</si>
  <si>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</si>
  <si>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</si>
  <si>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</si>
  <si>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</si>
  <si>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</si>
  <si>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</si>
  <si>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</si>
  <si>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</si>
  <si>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</si>
  <si>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</si>
  <si>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</si>
  <si>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</si>
  <si>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</si>
  <si>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</si>
  <si>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</si>
  <si>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</si>
  <si>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</si>
  <si>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</si>
  <si>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</si>
  <si>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</si>
  <si>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</si>
  <si>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</si>
  <si>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</si>
  <si>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</si>
  <si>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</si>
  <si>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</si>
  <si>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</si>
  <si>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</si>
  <si>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</si>
  <si>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</si>
  <si>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</si>
  <si>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</si>
  <si>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</si>
  <si>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</si>
  <si>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</si>
  <si>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</si>
  <si>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</si>
  <si>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</si>
  <si>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</si>
  <si>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</si>
  <si>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</si>
  <si>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</si>
  <si>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</si>
  <si>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</si>
  <si>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</si>
  <si>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</si>
  <si>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</si>
  <si>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</si>
  <si>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</si>
  <si>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</si>
  <si>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</si>
  <si>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</si>
  <si>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</si>
  <si>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</si>
  <si>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</si>
  <si>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</si>
  <si>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</si>
  <si>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</si>
  <si>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</si>
  <si>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</si>
  <si>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</si>
  <si>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</si>
  <si>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</si>
  <si>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</si>
  <si>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</si>
  <si>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</si>
  <si>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</si>
  <si>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</si>
  <si>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</si>
  <si>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</si>
  <si>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</si>
  <si>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</si>
  <si>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</si>
  <si>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</si>
  <si>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</si>
  <si>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</si>
  <si>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</si>
  <si>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</si>
  <si>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</si>
  <si>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</si>
  <si>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</si>
  <si>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</si>
  <si>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</si>
  <si>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</si>
  <si>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</si>
  <si>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</si>
  <si>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</si>
  <si>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</si>
  <si>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</si>
  <si>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</si>
  <si>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</si>
  <si>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</si>
  <si>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</si>
  <si>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</si>
  <si>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</si>
  <si>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</si>
  <si>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</si>
  <si>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</si>
  <si>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</si>
  <si>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</si>
  <si>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</si>
  <si>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</si>
  <si>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</si>
  <si>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</si>
  <si>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</si>
  <si>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</si>
  <si>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</si>
  <si>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</si>
  <si>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</si>
  <si>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</si>
  <si>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</si>
  <si>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</si>
  <si>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</si>
  <si>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</si>
  <si>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</si>
  <si>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</si>
  <si>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</si>
  <si>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</si>
  <si>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</si>
  <si>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</si>
  <si>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</si>
  <si>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</si>
  <si>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</si>
  <si>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</si>
  <si>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</si>
  <si>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</si>
  <si>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</si>
  <si>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</si>
  <si>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</si>
  <si>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</si>
  <si>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</si>
  <si>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</si>
  <si>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</si>
  <si>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</si>
  <si>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</si>
  <si>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</si>
  <si>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</si>
  <si>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</si>
  <si>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</si>
  <si>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</si>
  <si>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</si>
  <si>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</si>
  <si>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</si>
  <si>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</si>
  <si>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</si>
  <si>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</si>
  <si>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</si>
  <si>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</si>
  <si>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</si>
  <si>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</si>
  <si>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</si>
  <si>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</si>
  <si>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</si>
  <si>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</si>
  <si>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</si>
  <si>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</si>
  <si>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</si>
  <si>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</si>
  <si>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</si>
  <si>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</si>
  <si>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</si>
  <si>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</si>
  <si>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</si>
  <si>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</si>
  <si>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</si>
  <si>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</si>
  <si>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</si>
  <si>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</si>
  <si>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</si>
  <si>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</si>
  <si>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</si>
  <si>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</si>
  <si>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</si>
  <si>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</si>
  <si>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</si>
  <si>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</si>
  <si>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</si>
  <si>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</si>
  <si>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</si>
  <si>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</si>
  <si>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</si>
  <si>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</si>
  <si>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</si>
  <si>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</si>
  <si>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</si>
  <si>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</si>
  <si>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</si>
  <si>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</si>
  <si>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</si>
  <si>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</si>
  <si>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</si>
  <si>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</si>
  <si>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</si>
  <si>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</si>
  <si>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</si>
  <si>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</si>
  <si>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</si>
  <si>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</si>
  <si>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</si>
  <si>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</si>
  <si>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</si>
  <si>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</si>
  <si>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</si>
  <si>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</si>
  <si>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</si>
  <si>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</si>
  <si>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</si>
  <si>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</si>
  <si>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</si>
  <si>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</si>
  <si>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</si>
  <si>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</si>
  <si>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</si>
  <si>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</si>
  <si>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</si>
  <si>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</si>
  <si>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</si>
  <si>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</si>
  <si>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</si>
  <si>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</si>
  <si>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</si>
  <si>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</si>
  <si>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</si>
  <si>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</si>
  <si>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</si>
  <si>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</si>
  <si>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</si>
  <si>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</si>
  <si>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</si>
  <si>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</si>
  <si>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</si>
  <si>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</si>
  <si>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</si>
  <si>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</si>
  <si>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</si>
  <si>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</si>
  <si>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</si>
  <si>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</si>
  <si>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</si>
  <si>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</si>
  <si>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</si>
  <si>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</si>
  <si>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</si>
  <si>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</si>
  <si>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</si>
  <si>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</si>
  <si>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</si>
  <si>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</si>
  <si>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</si>
  <si>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</si>
  <si>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</si>
  <si>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</si>
  <si>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</si>
  <si>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</si>
  <si>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</si>
  <si>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</si>
  <si>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</si>
  <si>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</si>
  <si>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</si>
  <si>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</si>
  <si>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</si>
  <si>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</si>
  <si>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</si>
  <si>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</si>
  <si>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</si>
  <si>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</si>
  <si>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</si>
  <si>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</si>
  <si>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</si>
  <si>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</si>
  <si>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</si>
  <si>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</si>
  <si>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</si>
  <si>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</si>
  <si>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</si>
  <si>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</si>
  <si>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</si>
  <si>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</si>
  <si>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</si>
  <si>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</si>
  <si>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</si>
  <si>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</si>
  <si>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</si>
  <si>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</si>
  <si>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</si>
  <si>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</si>
  <si>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</si>
  <si>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</si>
  <si>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</si>
  <si>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</si>
  <si>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</si>
  <si>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</si>
  <si>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</si>
  <si>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</si>
  <si>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</si>
  <si>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</si>
  <si>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</si>
  <si>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</si>
  <si>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</si>
  <si>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</si>
  <si>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</si>
  <si>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</si>
  <si>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</si>
  <si>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</si>
  <si>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</si>
  <si>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</si>
  <si>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</si>
  <si>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</si>
  <si>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</si>
  <si>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</si>
  <si>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</si>
  <si>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</si>
  <si>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</si>
  <si>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</si>
  <si>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</si>
  <si>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</si>
  <si>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</si>
  <si>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</si>
  <si>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</si>
  <si>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</si>
  <si>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</si>
  <si>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</si>
  <si>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</si>
  <si>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</si>
  <si>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</si>
  <si>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</si>
  <si>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</si>
  <si>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</si>
  <si>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</si>
  <si>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</si>
  <si>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</si>
  <si>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</si>
  <si>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</si>
  <si>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</si>
  <si>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</si>
  <si>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</si>
  <si>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</si>
  <si>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</si>
  <si>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</si>
  <si>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</si>
  <si>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</si>
  <si>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</si>
  <si>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</si>
  <si>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</si>
  <si>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</si>
  <si>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</si>
  <si>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</si>
  <si>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</si>
  <si>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</si>
  <si>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</si>
  <si>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</si>
  <si>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</si>
  <si>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</si>
  <si>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</si>
  <si>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</si>
  <si>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</si>
  <si>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</si>
  <si>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</si>
  <si>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</si>
  <si>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</si>
  <si>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</si>
  <si>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</si>
  <si>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</si>
  <si>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</si>
  <si>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</si>
  <si>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</si>
  <si>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</si>
  <si>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</si>
  <si>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</si>
  <si>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</si>
  <si>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</si>
  <si>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</si>
  <si>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</si>
  <si>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</si>
  <si>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</si>
  <si>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</si>
  <si>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</si>
  <si>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</si>
  <si>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</si>
  <si>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</si>
  <si>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</si>
  <si>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</si>
  <si>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</si>
  <si>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</si>
  <si>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</si>
  <si>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</si>
  <si>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</si>
  <si>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</si>
  <si>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</si>
  <si>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</si>
  <si>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</si>
  <si>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</si>
  <si>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</si>
  <si>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</si>
  <si>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</si>
  <si>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</si>
  <si>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</si>
  <si>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</si>
  <si>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</si>
  <si>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</si>
  <si>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</si>
  <si>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</si>
  <si>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</si>
  <si>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</si>
  <si>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</si>
  <si>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</si>
  <si>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</si>
  <si>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</si>
  <si>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</si>
  <si>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</si>
  <si>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</si>
  <si>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</si>
  <si>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</si>
  <si>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</si>
  <si>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</si>
  <si>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</si>
  <si>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</si>
  <si>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</si>
  <si>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</si>
  <si>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</si>
  <si>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</si>
  <si>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</si>
  <si>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</si>
  <si>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</si>
  <si>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</si>
  <si>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</si>
  <si>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</si>
  <si>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</si>
  <si>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</si>
  <si>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</si>
  <si>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</si>
  <si>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</si>
  <si>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</si>
  <si>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</si>
  <si>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</si>
  <si>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</si>
  <si>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</si>
  <si>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</si>
  <si>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</si>
  <si>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</si>
  <si>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</si>
  <si>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</si>
  <si>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</si>
  <si>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</si>
  <si>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</si>
  <si>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</si>
  <si>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</si>
  <si>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</si>
  <si>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</si>
  <si>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</si>
  <si>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</si>
  <si>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</si>
  <si>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</si>
  <si>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</si>
  <si>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</si>
  <si>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</si>
  <si>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</si>
  <si>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</si>
  <si>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</si>
  <si>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</si>
  <si>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</si>
  <si>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</si>
  <si>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</si>
  <si>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</si>
  <si>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</si>
  <si>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</si>
  <si>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</si>
  <si>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</si>
  <si>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</si>
  <si>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</si>
  <si>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</si>
  <si>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</si>
  <si>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</si>
  <si>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</si>
  <si>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</si>
  <si>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</si>
  <si>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</si>
  <si>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</si>
  <si>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</si>
  <si>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</si>
  <si>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</si>
  <si>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</si>
  <si>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</si>
  <si>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</si>
  <si>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</si>
  <si>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</si>
  <si>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</si>
  <si>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</si>
  <si>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</si>
  <si>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</si>
  <si>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</si>
  <si>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</si>
  <si>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</si>
  <si>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</si>
  <si>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</si>
  <si>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</si>
  <si>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</si>
  <si>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</si>
  <si>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</si>
  <si>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</si>
  <si>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</si>
  <si>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</si>
  <si>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</si>
  <si>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</si>
  <si>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</si>
  <si>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</si>
  <si>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</si>
  <si>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</si>
  <si>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</si>
  <si>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</si>
  <si>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</si>
  <si>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</si>
  <si>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</si>
  <si>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</si>
  <si>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</si>
  <si>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</si>
  <si>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</si>
  <si>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</si>
  <si>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</si>
  <si>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</si>
  <si>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</si>
  <si>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</si>
  <si>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</si>
  <si>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</si>
  <si>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</si>
  <si>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</si>
  <si>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</si>
  <si>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</si>
  <si>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</si>
  <si>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</si>
  <si>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</si>
  <si>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</si>
  <si>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</si>
  <si>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</si>
  <si>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</si>
  <si>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</si>
  <si>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</si>
  <si>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</si>
  <si>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</si>
  <si>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</si>
  <si>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</si>
  <si>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</si>
  <si>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</si>
  <si>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</si>
  <si>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</si>
  <si>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</si>
  <si>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</si>
  <si>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</si>
  <si>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</si>
  <si>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</si>
  <si>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</si>
  <si>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</si>
  <si>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</si>
  <si>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</si>
  <si>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</si>
  <si>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</si>
  <si>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</si>
  <si>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</si>
  <si>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</si>
  <si>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</si>
  <si>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</si>
  <si>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</si>
  <si>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</si>
  <si>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</si>
  <si>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</si>
  <si>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</si>
  <si>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</si>
  <si>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</si>
  <si>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</si>
  <si>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</si>
  <si>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</si>
  <si>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</si>
  <si>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</si>
  <si>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</si>
  <si>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</si>
  <si>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</si>
  <si>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</si>
  <si>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</si>
  <si>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</si>
  <si>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</si>
  <si>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</si>
  <si>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</si>
  <si>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</si>
  <si>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</si>
  <si>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</si>
  <si>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</si>
  <si>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</si>
  <si>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</si>
  <si>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</si>
  <si>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</si>
  <si>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</si>
  <si>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</si>
  <si>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</si>
  <si>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</si>
  <si>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</si>
  <si>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</si>
  <si>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</si>
  <si>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</si>
  <si>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</si>
  <si>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</si>
  <si>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</si>
  <si>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</si>
  <si>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</si>
  <si>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</si>
  <si>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</si>
  <si>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</si>
  <si>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</si>
  <si>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</si>
  <si>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</si>
  <si>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</si>
  <si>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</si>
  <si>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</si>
  <si>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</si>
  <si>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</si>
  <si>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</si>
  <si>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</si>
  <si>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</si>
  <si>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</si>
  <si>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</si>
  <si>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</si>
  <si>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</si>
  <si>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</si>
  <si>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</si>
  <si>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</si>
  <si>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</si>
  <si>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</si>
  <si>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</si>
  <si>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</si>
  <si>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</si>
  <si>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</si>
  <si>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</si>
  <si>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</si>
  <si>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</si>
  <si>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</si>
  <si>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</si>
  <si>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</si>
  <si>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</si>
  <si>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</si>
  <si>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</si>
  <si>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</si>
  <si>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</si>
  <si>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</si>
  <si>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</si>
  <si>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</si>
  <si>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</si>
  <si>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</si>
  <si>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</si>
  <si>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</si>
  <si>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</si>
  <si>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</si>
  <si>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</si>
  <si>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</si>
  <si>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</si>
  <si>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</si>
  <si>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</si>
  <si>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</si>
  <si>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</si>
  <si>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</si>
  <si>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</si>
  <si>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</si>
  <si>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</si>
  <si>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</si>
  <si>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</si>
  <si>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</si>
  <si>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</si>
  <si>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</si>
  <si>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</si>
  <si>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</si>
  <si>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</si>
  <si>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</si>
  <si>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</si>
  <si>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</si>
  <si>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</si>
  <si>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</si>
  <si>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</si>
  <si>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</si>
  <si>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</si>
  <si>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</si>
  <si>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</si>
  <si>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</si>
  <si>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</si>
  <si>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</si>
  <si>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</si>
  <si>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</si>
  <si>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</si>
  <si>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</si>
  <si>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</si>
  <si>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</si>
  <si>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</si>
  <si>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</si>
  <si>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</si>
  <si>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</si>
  <si>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</si>
  <si>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</si>
  <si>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</si>
  <si>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</si>
  <si>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</si>
  <si>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</si>
  <si>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</si>
  <si>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</si>
  <si>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</si>
  <si>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</si>
  <si>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</si>
  <si>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</si>
  <si>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</si>
  <si>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</si>
  <si>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</si>
  <si>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</si>
  <si>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</si>
  <si>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</si>
  <si>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</si>
  <si>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</si>
  <si>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</si>
  <si>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</si>
  <si>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</si>
  <si>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</si>
  <si>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</si>
  <si>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</si>
  <si>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</si>
  <si>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</si>
  <si>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</si>
  <si>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</si>
  <si>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</si>
  <si>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</si>
  <si>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</si>
  <si>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</si>
  <si>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</si>
  <si>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</si>
  <si>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</si>
  <si>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</si>
  <si>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</si>
  <si>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</si>
  <si>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</si>
  <si>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</si>
  <si>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</si>
  <si>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</si>
  <si>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</si>
  <si>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</si>
  <si>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</si>
  <si>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</si>
  <si>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</si>
  <si>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</si>
  <si>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</si>
  <si>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</si>
  <si>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</si>
  <si>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</si>
  <si>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</si>
  <si>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</si>
  <si>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</si>
  <si>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</si>
  <si>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</si>
  <si>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</si>
  <si>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</si>
  <si>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</si>
  <si>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</si>
  <si>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</si>
  <si>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</si>
  <si>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</si>
  <si>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</si>
  <si>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</si>
  <si>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</si>
  <si>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</si>
  <si>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</si>
  <si>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</si>
  <si>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</si>
  <si>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</si>
  <si>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</si>
  <si>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</si>
  <si>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</si>
  <si>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</si>
  <si>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</si>
  <si>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</si>
  <si>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</si>
  <si>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</si>
  <si>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</si>
  <si>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</si>
  <si>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</si>
  <si>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</si>
  <si>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</si>
  <si>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</si>
  <si>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</si>
  <si>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</si>
  <si>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</si>
  <si>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</si>
  <si>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</si>
  <si>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</si>
  <si>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</si>
  <si>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</si>
  <si>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</si>
  <si>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</si>
  <si>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</si>
  <si>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</si>
  <si>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</si>
  <si>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</si>
  <si>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</si>
  <si>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</si>
  <si>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</si>
  <si>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</si>
  <si>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</si>
  <si>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</si>
  <si>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</si>
  <si>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</si>
  <si>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</si>
  <si>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</si>
  <si>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</si>
  <si>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</si>
  <si>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</si>
  <si>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</si>
  <si>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</si>
  <si>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</si>
  <si>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</si>
  <si>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</si>
  <si>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</si>
  <si>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</si>
  <si>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</si>
  <si>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</si>
  <si>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</si>
  <si>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</si>
  <si>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</si>
  <si>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</si>
  <si>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</si>
  <si>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</si>
  <si>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</si>
  <si>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</si>
  <si>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</si>
  <si>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</si>
  <si>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</si>
  <si>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</si>
  <si>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</si>
  <si>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</si>
  <si>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</si>
  <si>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</si>
  <si>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</si>
  <si>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</si>
  <si>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</si>
  <si>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</si>
  <si>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</si>
  <si>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</si>
  <si>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</si>
  <si>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</si>
  <si>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</si>
  <si>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</si>
  <si>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</si>
  <si>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</si>
  <si>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</si>
  <si>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</si>
  <si>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</si>
  <si>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</si>
  <si>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</si>
  <si>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</si>
  <si>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</si>
  <si>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</si>
  <si>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</si>
  <si>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</si>
  <si>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</si>
  <si>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</si>
  <si>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</si>
  <si>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</si>
  <si>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</si>
  <si>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</si>
  <si>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</si>
  <si>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</si>
  <si>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</si>
  <si>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</si>
  <si>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</si>
  <si>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</si>
  <si>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</si>
  <si>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</si>
  <si>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</si>
  <si>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</si>
  <si>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</si>
  <si>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</si>
  <si>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</si>
  <si>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</si>
  <si>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</si>
  <si>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</si>
  <si>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</si>
  <si>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</si>
  <si>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</si>
  <si>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</si>
  <si>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</si>
  <si>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</si>
  <si>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</si>
  <si>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</si>
  <si>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</si>
  <si>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</si>
  <si>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</si>
  <si>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</si>
  <si>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</si>
  <si>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</si>
  <si>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</si>
  <si>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</si>
  <si>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</si>
  <si>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</si>
  <si>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</si>
  <si>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</si>
  <si>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</si>
  <si>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</si>
  <si>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</si>
  <si>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</si>
  <si>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</si>
  <si>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</si>
  <si>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</si>
  <si>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</si>
  <si>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</si>
  <si>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</si>
  <si>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</si>
  <si>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</si>
  <si>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</si>
  <si>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</si>
  <si>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</si>
  <si>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</si>
  <si>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</si>
  <si>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</si>
  <si>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</si>
  <si>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</si>
  <si>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</si>
  <si>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</si>
  <si>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</si>
  <si>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</si>
  <si>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</si>
  <si>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</si>
  <si>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</si>
  <si>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</si>
  <si>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</si>
  <si>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</si>
  <si>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</si>
  <si>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</si>
  <si>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</si>
  <si>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</si>
  <si>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</si>
  <si>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</si>
  <si>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</si>
  <si>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</si>
  <si>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</si>
  <si>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</si>
  <si>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</si>
  <si>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</si>
  <si>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</si>
  <si>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</si>
  <si>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</si>
  <si>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</si>
  <si>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</si>
  <si>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</si>
  <si>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</si>
  <si>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</si>
  <si>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</si>
  <si>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</si>
  <si>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</si>
  <si>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</si>
  <si>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</si>
  <si>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</si>
  <si>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</si>
  <si>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</si>
  <si>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</si>
  <si>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</si>
  <si>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</si>
  <si>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</si>
  <si>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</si>
  <si>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</si>
  <si>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</si>
  <si>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</si>
  <si>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</si>
  <si>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</si>
  <si>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</si>
  <si>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</si>
  <si>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</si>
  <si>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</si>
  <si>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</si>
  <si>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</si>
  <si>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</si>
  <si>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</si>
  <si>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</si>
  <si>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</si>
  <si>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</si>
  <si>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</si>
  <si>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</si>
  <si>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</si>
  <si>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</si>
  <si>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</si>
  <si>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</si>
  <si>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</si>
  <si>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</si>
  <si>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</si>
  <si>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</si>
  <si>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</si>
  <si>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</si>
  <si>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</si>
  <si>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</si>
  <si>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</si>
  <si>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</si>
  <si>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</si>
  <si>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</si>
  <si>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</si>
  <si>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</si>
  <si>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</si>
  <si>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</si>
  <si>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</si>
  <si>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</si>
  <si>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</si>
  <si>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</si>
  <si>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</si>
  <si>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</si>
  <si>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</si>
  <si>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</si>
  <si>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</si>
  <si>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</si>
  <si>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</si>
  <si>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</si>
  <si>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</si>
  <si>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</si>
  <si>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</si>
  <si>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</si>
  <si>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</si>
  <si>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</si>
  <si>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</si>
  <si>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</si>
  <si>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</si>
  <si>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</si>
  <si>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</si>
  <si>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</si>
  <si>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</si>
  <si>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</si>
  <si>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</si>
  <si>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</si>
  <si>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</si>
  <si>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</si>
  <si>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</si>
  <si>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</si>
  <si>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</si>
  <si>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</si>
  <si>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</si>
  <si>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</si>
  <si>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</si>
  <si>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</si>
  <si>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</si>
  <si>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</si>
  <si>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</si>
  <si>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</si>
  <si>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</si>
  <si>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</si>
  <si>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</si>
  <si>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</si>
  <si>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</si>
  <si>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</si>
  <si>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</si>
  <si>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</si>
  <si>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</si>
  <si>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</si>
  <si>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</si>
  <si>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</si>
  <si>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</si>
  <si>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</si>
  <si>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</si>
  <si>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</si>
  <si>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</si>
  <si>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</si>
  <si>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</si>
  <si>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</si>
  <si>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</si>
  <si>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</si>
  <si>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</si>
  <si>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</si>
  <si>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</si>
  <si>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</si>
  <si>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</si>
  <si>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</si>
  <si>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</si>
  <si>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</si>
  <si>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</si>
  <si>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</si>
  <si>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</si>
  <si>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</si>
  <si>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</si>
  <si>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</si>
  <si>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</si>
  <si>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</si>
  <si>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</si>
  <si>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</si>
  <si>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</si>
  <si>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</si>
  <si>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</si>
  <si>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</si>
  <si>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</si>
  <si>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</si>
  <si>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</si>
  <si>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</si>
  <si>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</si>
  <si>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</si>
  <si>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</si>
  <si>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</si>
  <si>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</si>
  <si>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</si>
  <si>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</si>
  <si>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</si>
  <si>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</si>
  <si>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</si>
  <si>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</si>
  <si>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</si>
  <si>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</si>
  <si>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</si>
  <si>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</si>
  <si>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</si>
  <si>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</si>
  <si>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</si>
  <si>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</si>
  <si>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</si>
  <si>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</si>
  <si>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</si>
  <si>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</si>
  <si>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</si>
  <si>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</si>
  <si>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</si>
  <si>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</si>
  <si>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</si>
  <si>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</si>
  <si>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</si>
  <si>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</si>
  <si>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</si>
  <si>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</si>
  <si>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</si>
  <si>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</si>
  <si>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</si>
  <si>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</si>
  <si>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</si>
  <si>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</si>
  <si>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</si>
  <si>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</si>
  <si>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</si>
  <si>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</si>
  <si>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</si>
  <si>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</si>
  <si>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</si>
  <si>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</si>
  <si>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</si>
  <si>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</si>
  <si>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</si>
  <si>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</si>
  <si>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</si>
  <si>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</si>
  <si>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</si>
  <si>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</si>
  <si>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</si>
  <si>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</si>
  <si>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</si>
  <si>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</si>
  <si>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</si>
  <si>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</si>
  <si>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</si>
  <si>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</si>
  <si>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</si>
  <si>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</si>
  <si>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</si>
  <si>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</si>
  <si>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</si>
  <si>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</si>
  <si>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</si>
  <si>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</si>
  <si>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</si>
  <si>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</si>
  <si>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</si>
  <si>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</si>
  <si>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</si>
  <si>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</si>
  <si>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</si>
  <si>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</si>
  <si>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</si>
  <si>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</si>
  <si>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</si>
  <si>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</si>
  <si>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</si>
  <si>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</si>
  <si>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</si>
  <si>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</si>
  <si>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</si>
  <si>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</si>
  <si>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</si>
  <si>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</si>
  <si>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</si>
  <si>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</si>
  <si>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</si>
  <si>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</si>
  <si>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</si>
  <si>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</si>
  <si>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</si>
  <si>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</si>
  <si>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</si>
  <si>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</si>
  <si>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</si>
  <si>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</si>
  <si>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</si>
  <si>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</si>
  <si>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</si>
  <si>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</si>
  <si>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</si>
  <si>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</si>
  <si>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</si>
  <si>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</si>
  <si>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</si>
  <si>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</si>
  <si>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</si>
  <si>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</si>
  <si>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</si>
  <si>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</si>
  <si>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</si>
  <si>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</si>
  <si>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</si>
  <si>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</si>
  <si>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</si>
  <si>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</si>
  <si>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</si>
  <si>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</si>
  <si>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</si>
  <si>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</si>
  <si>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</si>
  <si>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</si>
  <si>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</si>
  <si>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</si>
  <si>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</si>
  <si>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</si>
  <si>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</si>
  <si>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</si>
  <si>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</si>
  <si>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</si>
  <si>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</si>
  <si>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</si>
  <si>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</si>
  <si>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</si>
  <si>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</si>
  <si>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</si>
  <si>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</si>
  <si>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</si>
  <si>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</si>
  <si>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</si>
  <si>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</si>
  <si>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</si>
  <si>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</si>
  <si>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</si>
  <si>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</si>
  <si>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</si>
  <si>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</si>
  <si>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</si>
  <si>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</si>
  <si>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</si>
  <si>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</si>
  <si>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</si>
  <si>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</si>
  <si>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</si>
  <si>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</si>
  <si>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</si>
  <si>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</si>
  <si>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</si>
  <si>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</si>
  <si>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</si>
  <si>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</si>
  <si>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</si>
  <si>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</si>
  <si>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</si>
  <si>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</si>
  <si>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</si>
  <si>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</si>
  <si>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</si>
  <si>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</si>
  <si>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</si>
  <si>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</si>
  <si>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</si>
  <si>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</si>
  <si>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</si>
  <si>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</si>
  <si>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</si>
  <si>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</si>
  <si>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</si>
  <si>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</si>
  <si>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</si>
  <si>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</si>
  <si>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</si>
  <si>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</si>
  <si>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</si>
  <si>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</si>
  <si>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</si>
  <si>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</si>
  <si>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</si>
  <si>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</si>
  <si>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</si>
  <si>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</si>
  <si>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</si>
  <si>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</si>
  <si>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</si>
  <si>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</si>
  <si>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</si>
  <si>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</si>
  <si>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</si>
  <si>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</si>
  <si>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</si>
  <si>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</si>
  <si>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</si>
  <si>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</si>
  <si>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</si>
  <si>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</si>
  <si>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</si>
  <si>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</si>
  <si>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</si>
  <si>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</si>
  <si>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</si>
  <si>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</si>
  <si>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</si>
  <si>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</si>
  <si>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</si>
  <si>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</si>
  <si>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</si>
  <si>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</si>
  <si>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</si>
  <si>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</si>
  <si>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</si>
  <si>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</si>
  <si>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</si>
  <si>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</si>
  <si>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</si>
  <si>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</si>
  <si>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</si>
  <si>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</si>
  <si>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</si>
  <si>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</si>
  <si>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</si>
  <si>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</si>
  <si>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</si>
  <si>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</si>
  <si>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</si>
  <si>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</si>
  <si>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</si>
  <si>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</si>
  <si>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</si>
  <si>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</si>
  <si>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</si>
  <si>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</si>
  <si>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</si>
  <si>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</si>
  <si>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</si>
  <si>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</si>
  <si>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</si>
  <si>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</si>
  <si>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</si>
  <si>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</si>
  <si>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</si>
  <si>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</si>
  <si>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</si>
  <si>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</si>
  <si>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</si>
  <si>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</si>
  <si>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</si>
  <si>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</si>
  <si>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</si>
  <si>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</si>
  <si>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</si>
  <si>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</si>
  <si>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</si>
  <si>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</si>
  <si>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</si>
  <si>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</si>
  <si>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</si>
  <si>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</si>
  <si>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</si>
  <si>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</si>
  <si>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</si>
  <si>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</si>
  <si>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</si>
  <si>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</si>
  <si>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</si>
  <si>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</si>
  <si>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</si>
  <si>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</si>
  <si>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</si>
  <si>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</si>
  <si>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</si>
  <si>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</si>
  <si>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</si>
  <si>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</si>
  <si>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</si>
  <si>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</si>
  <si>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</si>
  <si>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</si>
  <si>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</si>
  <si>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</si>
  <si>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</si>
  <si>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</si>
  <si>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</si>
  <si>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</si>
  <si>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</si>
  <si>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</si>
  <si>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</si>
  <si>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</si>
  <si>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</si>
  <si>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</si>
  <si>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</si>
  <si>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</si>
  <si>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</si>
  <si>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</si>
  <si>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</si>
  <si>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</si>
  <si>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</si>
  <si>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</si>
  <si>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</si>
  <si>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</si>
  <si>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</si>
  <si>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</si>
  <si>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</si>
  <si>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</si>
  <si>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</si>
  <si>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</si>
  <si>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</si>
  <si>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</si>
  <si>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</si>
  <si>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</si>
  <si>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</si>
  <si>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</si>
  <si>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</si>
  <si>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</si>
  <si>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</si>
  <si>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</si>
  <si>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</si>
  <si>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</si>
  <si>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</si>
  <si>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</si>
  <si>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</si>
  <si>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</si>
  <si>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</si>
  <si>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</si>
  <si>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</si>
  <si>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</si>
  <si>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</si>
  <si>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</si>
  <si>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</si>
  <si>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</si>
  <si>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</si>
  <si>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</si>
  <si>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</si>
  <si>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</si>
  <si>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</si>
  <si>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</si>
  <si>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</si>
  <si>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</si>
  <si>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</si>
  <si>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</si>
  <si>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</si>
  <si>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</si>
  <si>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</si>
  <si>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</si>
  <si>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</si>
  <si>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</si>
  <si>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</si>
  <si>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</si>
  <si>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</si>
  <si>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</si>
  <si>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</si>
  <si>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</si>
  <si>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</si>
  <si>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</si>
  <si>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</si>
  <si>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</si>
  <si>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</si>
  <si>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</si>
  <si>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</si>
  <si>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</si>
  <si>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</si>
  <si>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</si>
  <si>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</si>
  <si>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</si>
  <si>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</si>
  <si>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</si>
  <si>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</si>
  <si>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</si>
  <si>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</si>
  <si>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</si>
  <si>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</si>
  <si>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</si>
  <si>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</si>
  <si>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</si>
  <si>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</si>
  <si>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</si>
  <si>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</si>
  <si>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</si>
  <si>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</si>
  <si>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</si>
  <si>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</si>
  <si>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</si>
  <si>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</si>
  <si>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</si>
  <si>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</si>
  <si>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</si>
  <si>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</si>
  <si>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</si>
  <si>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</si>
  <si>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</si>
  <si>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</si>
  <si>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</si>
  <si>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</si>
  <si>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</si>
  <si>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</si>
  <si>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</si>
  <si>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</si>
  <si>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</si>
  <si>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</si>
  <si>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</si>
  <si>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</si>
  <si>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</si>
  <si>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</si>
  <si>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</si>
  <si>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</si>
  <si>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</si>
  <si>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</si>
  <si>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</si>
  <si>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</si>
  <si>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</si>
  <si>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</si>
  <si>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</si>
  <si>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</si>
  <si>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</si>
  <si>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</si>
  <si>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</si>
  <si>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</si>
  <si>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</si>
  <si>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</si>
  <si>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</si>
  <si>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</si>
  <si>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</si>
  <si>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</si>
  <si>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</si>
  <si>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</si>
  <si>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</si>
  <si>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</si>
  <si>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</si>
  <si>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</si>
  <si>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</si>
  <si>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</si>
  <si>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</si>
  <si>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</si>
  <si>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</si>
  <si>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</si>
  <si>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</si>
  <si>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</si>
  <si>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</si>
  <si>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</si>
  <si>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</si>
  <si>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</si>
  <si>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</si>
  <si>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</si>
  <si>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</si>
  <si>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</si>
  <si>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</si>
  <si>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</si>
  <si>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</si>
  <si>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</si>
  <si>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</si>
  <si>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</si>
  <si>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</si>
  <si>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</si>
  <si>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</si>
  <si>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</si>
  <si>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</si>
  <si>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</si>
  <si>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</si>
  <si>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</si>
  <si>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</si>
  <si>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</si>
  <si>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</si>
  <si>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</si>
  <si>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</si>
  <si>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</si>
  <si>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</si>
  <si>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</si>
  <si>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</si>
  <si>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</si>
  <si>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</si>
  <si>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</si>
  <si>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</si>
  <si>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</si>
  <si>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</si>
  <si>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</si>
  <si>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</si>
  <si>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</si>
  <si>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</si>
  <si>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</si>
  <si>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</si>
  <si>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</si>
  <si>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</si>
  <si>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</si>
  <si>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</si>
  <si>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</si>
  <si>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</si>
  <si>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</si>
  <si>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</si>
  <si>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</si>
  <si>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</si>
  <si>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</si>
  <si>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</si>
  <si>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</si>
  <si>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</si>
  <si>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</si>
  <si>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</si>
  <si>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</si>
  <si>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</si>
  <si>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</si>
  <si>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</si>
  <si>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</si>
  <si>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</si>
  <si>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</si>
  <si>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</si>
  <si>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</si>
  <si>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</si>
  <si>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</si>
  <si>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</si>
  <si>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</si>
  <si>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</si>
  <si>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</si>
  <si>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</si>
  <si>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</si>
  <si>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</si>
  <si>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</si>
  <si>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</si>
  <si>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</si>
  <si>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</si>
  <si>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</si>
  <si>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</si>
  <si>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</si>
  <si>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</si>
  <si>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</si>
  <si>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</si>
  <si>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</si>
  <si>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</si>
  <si>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</si>
  <si>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</si>
  <si>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</si>
  <si>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</si>
  <si>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</si>
  <si>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</si>
  <si>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</si>
  <si>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</si>
  <si>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</si>
  <si>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</si>
  <si>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</si>
  <si>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</si>
  <si>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</si>
  <si>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</si>
  <si>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</si>
  <si>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</si>
  <si>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</si>
  <si>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</si>
  <si>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</si>
  <si>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</si>
  <si>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</si>
  <si>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</si>
  <si>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</si>
  <si>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</si>
  <si>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</si>
  <si>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</si>
  <si>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</si>
  <si>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</si>
  <si>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</si>
  <si>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</si>
  <si>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</si>
  <si>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</si>
  <si>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</si>
  <si>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</si>
  <si>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</si>
  <si>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</si>
  <si>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</si>
  <si>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</si>
  <si>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</si>
  <si>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</si>
  <si>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</si>
  <si>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</si>
  <si>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</si>
  <si>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</si>
  <si>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</si>
  <si>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</si>
  <si>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</si>
  <si>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</si>
  <si>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</si>
  <si>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</si>
  <si>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</si>
  <si>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</si>
  <si>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</si>
  <si>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</si>
  <si>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</si>
  <si>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</si>
  <si>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</si>
  <si>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</si>
  <si>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</si>
  <si>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</si>
  <si>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</si>
  <si>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</si>
  <si>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</si>
  <si>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</si>
  <si>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</si>
  <si>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</si>
  <si>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</si>
  <si>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</si>
  <si>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</si>
  <si>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</si>
  <si>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</si>
  <si>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</si>
  <si>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</si>
  <si>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</si>
  <si>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</si>
  <si>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</si>
  <si>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</si>
  <si>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</si>
  <si>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</si>
  <si>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</si>
  <si>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</si>
  <si>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</si>
  <si>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</si>
  <si>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</si>
  <si>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</si>
  <si>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</si>
  <si>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</si>
  <si>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</si>
  <si>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</si>
  <si>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</si>
  <si>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</si>
  <si>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</si>
  <si>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</si>
  <si>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</si>
  <si>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</si>
  <si>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</si>
  <si>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</si>
  <si>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</si>
  <si>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</si>
  <si>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</si>
  <si>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</si>
  <si>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</si>
  <si>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</si>
  <si>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</si>
  <si>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</si>
  <si>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</si>
  <si>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</si>
  <si>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</si>
  <si>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</si>
  <si>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</si>
  <si>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</si>
  <si>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</si>
  <si>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</si>
  <si>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</si>
  <si>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</si>
  <si>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</si>
  <si>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</si>
  <si>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</si>
  <si>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</si>
  <si>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</si>
  <si>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</si>
  <si>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</si>
  <si>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</si>
  <si>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</si>
  <si>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</si>
  <si>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</si>
  <si>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</si>
  <si>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</si>
  <si>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</si>
  <si>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</si>
  <si>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</si>
  <si>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</si>
  <si>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</si>
  <si>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</si>
  <si>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</si>
  <si>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</si>
  <si>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</si>
  <si>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</si>
  <si>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</si>
  <si>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</si>
  <si>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</si>
  <si>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</si>
  <si>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</si>
  <si>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</si>
  <si>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</si>
  <si>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</si>
  <si>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</si>
  <si>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</si>
  <si>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</si>
  <si>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</si>
  <si>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</si>
  <si>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</si>
  <si>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</si>
  <si>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</si>
  <si>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</si>
  <si>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</si>
  <si>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</si>
  <si>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</si>
  <si>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</si>
  <si>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</si>
  <si>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</si>
  <si>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</si>
  <si>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</si>
  <si>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</si>
  <si>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</si>
  <si>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</si>
  <si>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</si>
  <si>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</si>
  <si>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</si>
  <si>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</si>
  <si>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</si>
  <si>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</si>
  <si>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</si>
  <si>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</si>
  <si>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</si>
  <si>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</si>
  <si>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</si>
  <si>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</si>
  <si>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</si>
  <si>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</si>
  <si>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</si>
  <si>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</si>
  <si>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</si>
  <si>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</si>
  <si>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</si>
  <si>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</si>
  <si>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</si>
  <si>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</si>
  <si>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</si>
  <si>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</si>
  <si>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</si>
  <si>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</si>
  <si>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</si>
  <si>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</si>
  <si>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</si>
  <si>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</si>
  <si>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</si>
  <si>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</si>
  <si>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</si>
  <si>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</si>
  <si>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</si>
  <si>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</si>
  <si>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</si>
  <si>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</si>
  <si>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</si>
  <si>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</si>
  <si>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</si>
  <si>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</si>
  <si>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</si>
  <si>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</si>
  <si>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</si>
  <si>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</si>
  <si>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</si>
  <si>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</si>
  <si>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</si>
  <si>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</si>
  <si>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</si>
  <si>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</si>
  <si>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</si>
  <si>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</si>
  <si>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</si>
  <si>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</si>
  <si>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</si>
  <si>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</si>
  <si>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</si>
  <si>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</si>
  <si>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</si>
  <si>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</si>
  <si>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</si>
  <si>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</si>
  <si>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</si>
  <si>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</si>
  <si>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</si>
  <si>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</si>
  <si>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</si>
  <si>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</si>
  <si>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</si>
  <si>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</si>
  <si>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</si>
  <si>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</si>
  <si>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</si>
  <si>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</si>
  <si>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</si>
  <si>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</si>
  <si>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</si>
  <si>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</si>
  <si>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</si>
  <si>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</si>
  <si>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</si>
  <si>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</si>
  <si>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</si>
  <si>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</si>
  <si>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</si>
  <si>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</si>
  <si>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</si>
  <si>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</si>
  <si>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</si>
  <si>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</si>
  <si>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</si>
  <si>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</si>
  <si>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</si>
  <si>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</si>
  <si>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</si>
  <si>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</si>
  <si>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</si>
  <si>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</si>
  <si>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</si>
  <si>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</si>
  <si>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</si>
  <si>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</si>
  <si>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</si>
  <si>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</si>
  <si>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</si>
  <si>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</si>
  <si>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</si>
  <si>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</si>
  <si>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</si>
  <si>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</si>
  <si>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</si>
  <si>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</si>
  <si>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</si>
  <si>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</si>
  <si>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</si>
  <si>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</si>
  <si>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</si>
  <si>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</si>
  <si>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</si>
  <si>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</si>
  <si>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</si>
  <si>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</si>
  <si>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</si>
  <si>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</si>
  <si>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</si>
  <si>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</si>
  <si>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</si>
  <si>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</si>
  <si>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</si>
  <si>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</si>
  <si>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</si>
  <si>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</si>
  <si>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</si>
  <si>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</si>
  <si>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</si>
  <si>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</si>
  <si>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</si>
  <si>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</si>
  <si>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</si>
  <si>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</si>
  <si>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</si>
  <si>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</si>
  <si>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</si>
  <si>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</si>
  <si>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</si>
  <si>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</si>
  <si>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</si>
  <si>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</si>
  <si>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</si>
  <si>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</si>
  <si>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</si>
  <si>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</si>
  <si>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</si>
  <si>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</si>
  <si>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</si>
  <si>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</si>
  <si>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</si>
  <si>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</si>
  <si>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</si>
  <si>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</si>
  <si>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</si>
  <si>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</si>
  <si>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</si>
  <si>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</si>
  <si>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</si>
  <si>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</si>
  <si>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</si>
  <si>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</si>
  <si>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</si>
  <si>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</si>
  <si>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</si>
  <si>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</si>
  <si>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</si>
  <si>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</si>
  <si>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</si>
  <si>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</si>
  <si>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</si>
  <si>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</si>
  <si>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</si>
  <si>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</si>
  <si>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</si>
  <si>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</si>
  <si>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</si>
  <si>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</si>
  <si>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</si>
  <si>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</si>
  <si>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</si>
  <si>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</si>
  <si>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</si>
  <si>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</si>
  <si>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</si>
  <si>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</si>
  <si>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</si>
  <si>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</si>
  <si>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</si>
  <si>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</si>
  <si>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</si>
  <si>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</si>
  <si>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</si>
  <si>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</si>
  <si>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</si>
  <si>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</si>
  <si>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</si>
  <si>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</si>
  <si>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</si>
  <si>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</si>
  <si>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</si>
  <si>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</si>
  <si>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</si>
  <si>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</si>
  <si>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</si>
  <si>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</si>
  <si>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</si>
  <si>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</si>
  <si>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</si>
  <si>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</si>
  <si>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</si>
  <si>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</si>
  <si>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</si>
  <si>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</si>
  <si>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</si>
  <si>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</si>
  <si>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</si>
  <si>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</si>
  <si>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</si>
  <si>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</si>
  <si>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</si>
  <si>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</si>
  <si>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</si>
  <si>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</si>
  <si>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</si>
  <si>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</si>
  <si>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</si>
  <si>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</si>
  <si>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</si>
  <si>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</si>
  <si>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</si>
  <si>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</si>
  <si>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</si>
  <si>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</si>
  <si>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</si>
  <si>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</si>
  <si>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</si>
  <si>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</si>
  <si>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</si>
  <si>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</si>
  <si>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</si>
  <si>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</si>
  <si>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</si>
  <si>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</si>
  <si>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</si>
  <si>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</si>
  <si>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</si>
  <si>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</si>
  <si>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</si>
  <si>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</si>
  <si>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</si>
  <si>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</si>
  <si>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</si>
  <si>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</si>
  <si>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</si>
  <si>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</si>
  <si>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</si>
  <si>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</si>
  <si>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</si>
  <si>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</si>
  <si>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</si>
  <si>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</si>
  <si>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</si>
  <si>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</si>
  <si>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</si>
  <si>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</si>
  <si>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</si>
  <si>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</si>
  <si>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</si>
  <si>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</si>
  <si>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</si>
  <si>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</si>
  <si>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</si>
  <si>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</si>
  <si>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</si>
  <si>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</si>
  <si>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</si>
  <si>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</si>
  <si>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</si>
  <si>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</si>
  <si>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</si>
  <si>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</si>
  <si>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</si>
  <si>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</si>
  <si>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</si>
  <si>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</si>
  <si>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</si>
  <si>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</si>
  <si>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</si>
  <si>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</si>
  <si>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</si>
  <si>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</si>
  <si>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</si>
  <si>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</si>
  <si>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</si>
  <si>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</si>
  <si>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</si>
  <si>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</si>
  <si>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</si>
  <si>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</si>
  <si>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</si>
  <si>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</si>
  <si>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</si>
  <si>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</si>
  <si>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</si>
  <si>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</si>
  <si>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</si>
  <si>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</si>
  <si>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</si>
  <si>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</si>
  <si>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</si>
  <si>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</si>
  <si>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</si>
  <si>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</si>
  <si>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</si>
  <si>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</si>
  <si>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</si>
  <si>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</si>
  <si>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</si>
  <si>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</si>
  <si>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</si>
  <si>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</si>
  <si>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</si>
  <si>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</si>
  <si>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</si>
  <si>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</si>
  <si>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</si>
  <si>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</si>
  <si>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</si>
  <si>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</si>
  <si>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</si>
  <si>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</si>
  <si>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</si>
  <si>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</si>
  <si>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</si>
  <si>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</si>
  <si>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</si>
  <si>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</si>
  <si>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</si>
  <si>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</si>
  <si>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</si>
  <si>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</si>
  <si>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</si>
  <si>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</si>
  <si>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</si>
  <si>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</si>
  <si>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</si>
  <si>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</si>
  <si>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</si>
  <si>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</si>
  <si>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</si>
  <si>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</si>
  <si>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</si>
  <si>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</si>
  <si>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</si>
  <si>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</si>
  <si>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</si>
  <si>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</si>
  <si>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</si>
  <si>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</si>
  <si>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</si>
  <si>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</si>
  <si>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</si>
  <si>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</si>
  <si>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</si>
  <si>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</si>
  <si>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</si>
  <si>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</si>
  <si>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</si>
  <si>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</si>
  <si>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</si>
  <si>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</si>
  <si>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</si>
  <si>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</si>
  <si>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</si>
  <si>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</si>
  <si>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</si>
  <si>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</si>
  <si>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</si>
  <si>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</si>
  <si>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</si>
  <si>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</si>
  <si>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</si>
  <si>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</si>
  <si>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</si>
  <si>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</si>
  <si>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</si>
  <si>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</si>
  <si>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</si>
  <si>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</si>
  <si>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</si>
  <si>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</si>
  <si>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</si>
  <si>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</si>
  <si>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</si>
  <si>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</si>
  <si>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</si>
  <si>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</si>
  <si>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</si>
  <si>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</si>
  <si>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</si>
  <si>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</si>
  <si>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</si>
  <si>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</si>
  <si>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</si>
  <si>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</si>
  <si>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</si>
  <si>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</si>
  <si>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</si>
  <si>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</si>
  <si>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</si>
  <si>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</si>
  <si>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</si>
  <si>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</si>
  <si>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</si>
  <si>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</si>
  <si>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</si>
  <si>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</si>
  <si>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</si>
  <si>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</si>
  <si>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</si>
  <si>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</si>
  <si>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</si>
  <si>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</si>
  <si>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</si>
  <si>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</si>
  <si>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</si>
  <si>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</si>
  <si>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</si>
  <si>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</si>
  <si>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</si>
  <si>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</si>
  <si>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</si>
  <si>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</si>
  <si>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</si>
  <si>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</si>
  <si>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</si>
  <si>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</si>
  <si>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</si>
  <si>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</si>
  <si>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</si>
  <si>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</si>
  <si>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</si>
  <si>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</si>
  <si>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</si>
  <si>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</si>
  <si>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</si>
  <si>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</si>
  <si>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</si>
  <si>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</si>
  <si>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</si>
  <si>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</si>
  <si>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</si>
  <si>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</si>
  <si>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</si>
  <si>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</si>
  <si>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</si>
  <si>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</si>
  <si>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</si>
  <si>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</si>
  <si>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</si>
  <si>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</si>
  <si>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</si>
  <si>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</si>
  <si>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</si>
  <si>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</si>
  <si>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</si>
  <si>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</si>
  <si>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</si>
  <si>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</si>
  <si>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</si>
  <si>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</si>
  <si>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</si>
  <si>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</si>
  <si>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</si>
  <si>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</si>
  <si>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</si>
  <si>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</si>
  <si>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</si>
  <si>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</si>
  <si>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</si>
  <si>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</si>
  <si>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</si>
  <si>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</si>
  <si>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</si>
  <si>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</si>
  <si>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</si>
  <si>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</si>
  <si>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</si>
  <si>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</si>
  <si>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</si>
  <si>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</si>
  <si>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</si>
  <si>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</si>
  <si>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</si>
  <si>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</si>
  <si>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</si>
  <si>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</si>
  <si>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</si>
  <si>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</si>
  <si>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</si>
  <si>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</si>
  <si>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</si>
  <si>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</si>
  <si>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</si>
  <si>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</si>
  <si>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</si>
  <si>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</si>
  <si>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</si>
  <si>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</si>
  <si>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</si>
  <si>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</si>
  <si>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</si>
  <si>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</si>
  <si>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</si>
  <si>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</si>
  <si>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</si>
  <si>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</si>
  <si>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</si>
  <si>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</si>
  <si>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</si>
  <si>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</si>
  <si>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</si>
  <si>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</si>
  <si>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</si>
  <si>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</si>
  <si>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</si>
  <si>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</si>
  <si>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</si>
  <si>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</si>
  <si>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</si>
  <si>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</si>
  <si>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</si>
  <si>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</si>
  <si>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</si>
  <si>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</si>
  <si>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</si>
  <si>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</si>
  <si>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</si>
  <si>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</si>
  <si>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</si>
  <si>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</si>
  <si>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</si>
  <si>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</si>
  <si>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</si>
  <si>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</si>
  <si>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</si>
  <si>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</si>
  <si>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</si>
  <si>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</si>
  <si>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</si>
  <si>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</si>
  <si>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</si>
  <si>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</si>
  <si>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</si>
  <si>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</si>
  <si>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</si>
  <si>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</si>
  <si>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</si>
  <si>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</si>
  <si>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</si>
  <si>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</si>
  <si>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</si>
  <si>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</si>
  <si>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</si>
  <si>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</si>
  <si>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</si>
  <si>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</si>
  <si>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</si>
  <si>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</si>
  <si>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</si>
  <si>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</si>
  <si>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</si>
  <si>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</si>
  <si>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</si>
  <si>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</si>
  <si>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</si>
  <si>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</si>
  <si>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</si>
  <si>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</si>
  <si>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</si>
  <si>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</si>
  <si>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</si>
  <si>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</si>
  <si>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</si>
  <si>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</si>
  <si>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</si>
  <si>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</si>
  <si>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</si>
  <si>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</si>
  <si>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</si>
  <si>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</si>
  <si>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</si>
  <si>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</si>
  <si>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</si>
  <si>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</si>
  <si>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</si>
  <si>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</si>
  <si>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</si>
  <si>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</si>
  <si>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</si>
  <si>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</si>
  <si>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</si>
  <si>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</si>
  <si>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</si>
  <si>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</si>
  <si>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</si>
  <si>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</si>
  <si>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</si>
  <si>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</si>
  <si>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</si>
  <si>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</si>
  <si>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</si>
  <si>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</si>
  <si>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</si>
  <si>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</si>
  <si>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</si>
  <si>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</si>
  <si>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</si>
  <si>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</si>
  <si>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</si>
  <si>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</si>
  <si>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</si>
  <si>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</si>
  <si>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</si>
  <si>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</si>
  <si>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</si>
  <si>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</si>
  <si>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</si>
  <si>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</si>
  <si>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</si>
  <si>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</si>
  <si>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</si>
  <si>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</si>
  <si>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</si>
  <si>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</si>
  <si>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</si>
  <si>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</si>
  <si>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</si>
  <si>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</si>
  <si>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</si>
  <si>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</si>
  <si>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</si>
  <si>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</si>
  <si>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</si>
  <si>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</si>
  <si>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</si>
  <si>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</si>
  <si>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</si>
  <si>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</si>
  <si>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</si>
  <si>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</si>
  <si>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</si>
  <si>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</si>
  <si>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</si>
  <si>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</si>
  <si>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</si>
  <si>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</si>
  <si>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</si>
  <si>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</si>
  <si>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</si>
  <si>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</si>
  <si>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</si>
  <si>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</si>
  <si>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</si>
  <si>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</si>
  <si>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</si>
  <si>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</si>
  <si>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</si>
  <si>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</si>
  <si>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</si>
  <si>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</si>
  <si>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</si>
  <si>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</si>
  <si>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</si>
  <si>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</si>
  <si>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</si>
  <si>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</si>
  <si>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</si>
  <si>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</si>
  <si>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</si>
  <si>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</si>
  <si>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</si>
  <si>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</si>
  <si>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</si>
  <si>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</si>
  <si>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</si>
  <si>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</si>
  <si>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</si>
  <si>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</si>
  <si>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</si>
  <si>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</si>
  <si>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</si>
  <si>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</si>
  <si>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</si>
  <si>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</si>
  <si>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</si>
  <si>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</si>
  <si>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</si>
  <si>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</si>
  <si>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</si>
  <si>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</si>
  <si>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</si>
  <si>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</si>
  <si>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</si>
  <si>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</si>
  <si>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</si>
  <si>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</si>
  <si>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</si>
  <si>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</si>
  <si>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</si>
  <si>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</si>
  <si>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</si>
  <si>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</si>
  <si>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</si>
  <si>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</si>
  <si>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</si>
  <si>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</si>
  <si>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</si>
  <si>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</si>
  <si>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</si>
  <si>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</si>
  <si>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</si>
  <si>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</si>
  <si>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</si>
  <si>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</si>
  <si>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</si>
  <si>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</si>
  <si>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</si>
  <si>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</si>
  <si>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</si>
  <si>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</si>
  <si>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</si>
  <si>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</si>
  <si>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</si>
  <si>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</si>
  <si>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</si>
  <si>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</si>
  <si>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</si>
  <si>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</si>
  <si>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</si>
  <si>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</si>
  <si>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</si>
  <si>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</si>
  <si>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</si>
  <si>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</si>
  <si>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</si>
  <si>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</si>
  <si>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</si>
  <si>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</si>
  <si>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</si>
  <si>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</si>
  <si>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</si>
  <si>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</si>
  <si>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</si>
  <si>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</si>
  <si>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</si>
  <si>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</si>
  <si>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</si>
  <si>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</si>
  <si>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</si>
  <si>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</si>
  <si>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</si>
  <si>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</si>
  <si>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</si>
  <si>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</si>
  <si>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</si>
  <si>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</si>
  <si>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</si>
  <si>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</si>
  <si>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</si>
  <si>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</si>
  <si>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</si>
  <si>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</si>
  <si>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</si>
  <si>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</si>
  <si>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</si>
  <si>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</si>
  <si>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</si>
  <si>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</si>
  <si>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</si>
  <si>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</si>
  <si>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</si>
  <si>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</si>
  <si>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</si>
  <si>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</si>
  <si>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</si>
  <si>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</si>
  <si>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</si>
  <si>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</si>
  <si>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</si>
  <si>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</si>
  <si>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</si>
  <si>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</si>
  <si>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</si>
  <si>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</si>
  <si>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</si>
  <si>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</si>
  <si>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</si>
  <si>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</si>
  <si>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</si>
  <si>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</si>
  <si>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</si>
  <si>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</si>
  <si>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</si>
  <si>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</si>
  <si>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</si>
  <si>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</si>
  <si>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</si>
  <si>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</si>
  <si>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</si>
  <si>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</si>
  <si>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</si>
  <si>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</si>
  <si>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</si>
  <si>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</si>
  <si>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</si>
  <si>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</si>
  <si>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</si>
  <si>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</si>
  <si>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</si>
  <si>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</si>
  <si>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</si>
  <si>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</si>
  <si>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</si>
  <si>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</si>
  <si>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</si>
  <si>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</si>
  <si>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</si>
  <si>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</si>
  <si>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</si>
  <si>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</si>
  <si>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</si>
  <si>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</si>
  <si>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</si>
  <si>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</si>
  <si>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</si>
  <si>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</si>
  <si>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</si>
  <si>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</si>
  <si>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</si>
  <si>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</si>
  <si>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</si>
  <si>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</si>
  <si>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</si>
  <si>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</si>
  <si>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</si>
  <si>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</si>
  <si>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</si>
  <si>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</si>
  <si>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</si>
  <si>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</si>
  <si>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</si>
  <si>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</si>
  <si>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</si>
  <si>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</si>
  <si>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</si>
  <si>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</si>
  <si>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</si>
  <si>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</si>
  <si>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</si>
  <si>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</si>
  <si>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</si>
  <si>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</si>
  <si>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</si>
  <si>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</si>
  <si>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</si>
  <si>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</si>
  <si>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</si>
  <si>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</si>
  <si>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</si>
  <si>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</si>
  <si>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</si>
  <si>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</si>
  <si>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</si>
  <si>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</si>
  <si>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</si>
  <si>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</si>
  <si>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</si>
  <si>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</si>
  <si>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</si>
  <si>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</si>
  <si>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</si>
  <si>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</si>
  <si>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</si>
  <si>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</si>
  <si>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</si>
  <si>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</si>
  <si>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</si>
  <si>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</si>
  <si>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</si>
  <si>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</si>
  <si>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</si>
  <si>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</si>
  <si>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</si>
  <si>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</si>
  <si>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</si>
  <si>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</si>
  <si>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</si>
  <si>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</si>
  <si>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</si>
  <si>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</si>
  <si>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</si>
  <si>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</si>
  <si>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</si>
  <si>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</si>
  <si>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</si>
  <si>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</si>
  <si>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</si>
  <si>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</si>
  <si>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</si>
  <si>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</si>
  <si>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</si>
  <si>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</si>
  <si>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</si>
  <si>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</si>
  <si>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</si>
  <si>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</si>
  <si>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</si>
  <si>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</si>
  <si>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</si>
  <si>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</si>
  <si>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</si>
  <si>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</si>
  <si>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</si>
  <si>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</si>
  <si>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</si>
  <si>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</si>
  <si>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</si>
  <si>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</si>
  <si>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</si>
  <si>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</si>
  <si>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</si>
  <si>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</si>
  <si>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</si>
  <si>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</si>
  <si>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</si>
  <si>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</si>
  <si>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</si>
  <si>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</si>
  <si>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</si>
  <si>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</si>
  <si>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</si>
  <si>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</si>
  <si>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</si>
  <si>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</si>
  <si>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</si>
  <si>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</si>
  <si>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</si>
  <si>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</si>
  <si>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</si>
  <si>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</si>
  <si>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</si>
  <si>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</si>
  <si>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</si>
  <si>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</si>
  <si>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</si>
  <si>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</si>
  <si>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</si>
  <si>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</si>
  <si>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</si>
  <si>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</si>
  <si>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</si>
  <si>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</si>
  <si>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</si>
  <si>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</si>
  <si>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</si>
  <si>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</si>
  <si>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</si>
  <si>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</si>
  <si>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</si>
  <si>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</si>
  <si>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</si>
  <si>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</si>
  <si>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</si>
  <si>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</si>
  <si>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</si>
  <si>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</si>
  <si>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</si>
  <si>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</si>
  <si>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</si>
  <si>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</si>
  <si>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</si>
  <si>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</si>
  <si>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</si>
  <si>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</si>
  <si>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</si>
  <si>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</si>
  <si>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</si>
  <si>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</si>
  <si>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</si>
  <si>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</si>
  <si>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</si>
  <si>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</si>
  <si>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</si>
  <si>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</si>
  <si>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</si>
  <si>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</si>
  <si>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</si>
  <si>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</si>
  <si>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</si>
  <si>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</si>
  <si>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</si>
  <si>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</si>
  <si>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</si>
  <si>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</si>
  <si>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</si>
  <si>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</si>
  <si>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</si>
  <si>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</si>
  <si>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</si>
  <si>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</si>
  <si>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</si>
  <si>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</si>
  <si>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</si>
  <si>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</si>
  <si>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</si>
  <si>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</si>
  <si>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</si>
  <si>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</si>
  <si>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</si>
  <si>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</si>
  <si>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</si>
  <si>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</si>
  <si>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</si>
  <si>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</si>
  <si>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</si>
  <si>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</si>
  <si>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</si>
  <si>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</si>
  <si>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</si>
  <si>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</si>
  <si>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</si>
  <si>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</si>
  <si>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</si>
  <si>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</si>
  <si>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</si>
  <si>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</si>
  <si>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</si>
  <si>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</si>
  <si>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</si>
  <si>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</si>
  <si>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</si>
  <si>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</si>
  <si>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</si>
  <si>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</si>
  <si>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</si>
  <si>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</si>
  <si>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</si>
  <si>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</si>
  <si>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</si>
  <si>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</si>
  <si>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</si>
  <si>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</si>
  <si>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</si>
  <si>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</si>
  <si>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</si>
  <si>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</si>
  <si>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</si>
  <si>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</si>
  <si>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</si>
  <si>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</si>
  <si>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</si>
  <si>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</si>
  <si>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</si>
  <si>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</si>
  <si>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</si>
  <si>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</si>
  <si>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</si>
  <si>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</si>
  <si>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</si>
  <si>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</si>
  <si>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</si>
  <si>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</si>
  <si>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</si>
  <si>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</si>
  <si>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</si>
  <si>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</si>
  <si>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</si>
  <si>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</si>
  <si>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</si>
  <si>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</si>
  <si>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</si>
  <si>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</si>
  <si>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</si>
  <si>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</si>
  <si>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</si>
  <si>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</si>
  <si>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</si>
  <si>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</si>
  <si>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</si>
  <si>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</si>
  <si>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</si>
  <si>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</si>
  <si>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</si>
  <si>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</si>
  <si>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</si>
  <si>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</si>
  <si>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</si>
  <si>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</si>
  <si>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</si>
  <si>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</si>
  <si>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</si>
  <si>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</si>
  <si>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</si>
  <si>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</si>
  <si>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</si>
  <si>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</si>
  <si>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</si>
  <si>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</si>
  <si>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</si>
  <si>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</si>
  <si>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</si>
  <si>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</si>
  <si>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</si>
  <si>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</si>
  <si>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</si>
  <si>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</si>
  <si>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</si>
  <si>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</si>
  <si>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</si>
  <si>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</si>
  <si>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</si>
  <si>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</si>
  <si>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</si>
  <si>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</si>
  <si>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</si>
  <si>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</si>
  <si>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</si>
  <si>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</si>
  <si>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</si>
  <si>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</si>
  <si>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</si>
  <si>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</si>
  <si>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</si>
  <si>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</si>
  <si>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</si>
  <si>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</si>
  <si>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</si>
  <si>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</si>
  <si>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</si>
  <si>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</si>
  <si>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</si>
  <si>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</si>
  <si>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</si>
  <si>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</si>
  <si>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</si>
  <si>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</si>
  <si>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</si>
  <si>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</si>
  <si>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</si>
  <si>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</si>
  <si>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</si>
  <si>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</si>
  <si>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</si>
  <si>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</si>
  <si>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</si>
  <si>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</si>
  <si>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</si>
  <si>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</si>
  <si>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</si>
  <si>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</si>
  <si>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</si>
  <si>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</si>
  <si>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</si>
  <si>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</si>
  <si>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</si>
  <si>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</si>
  <si>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</si>
  <si>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</si>
  <si>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</si>
  <si>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</si>
  <si>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</si>
  <si>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</si>
  <si>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</si>
  <si>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</si>
  <si>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</si>
  <si>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</si>
  <si>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</si>
  <si>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</si>
  <si>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</si>
  <si>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</si>
  <si>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</si>
  <si>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</si>
  <si>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</si>
  <si>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</si>
  <si>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</si>
  <si>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</si>
  <si>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</si>
  <si>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</si>
  <si>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</si>
  <si>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</si>
  <si>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</si>
  <si>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</si>
  <si>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</si>
  <si>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</si>
  <si>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</si>
  <si>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</si>
  <si>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</si>
  <si>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</si>
  <si>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</si>
  <si>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</si>
  <si>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</si>
  <si>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</si>
  <si>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</si>
  <si>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</si>
  <si>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</si>
  <si>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</si>
  <si>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</si>
  <si>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</si>
  <si>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</si>
  <si>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</si>
  <si>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</si>
  <si>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</si>
  <si>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</si>
  <si>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</si>
  <si>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</si>
  <si>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</si>
  <si>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</si>
  <si>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</si>
  <si>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</si>
  <si>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</si>
  <si>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</si>
  <si>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</si>
  <si>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</si>
  <si>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</si>
  <si>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</si>
  <si>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</si>
  <si>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</si>
  <si>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</si>
  <si>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</si>
  <si>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</si>
  <si>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</si>
  <si>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</si>
  <si>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</si>
  <si>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</si>
  <si>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</si>
  <si>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</si>
  <si>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</si>
  <si>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</si>
  <si>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</si>
  <si>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</si>
  <si>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</si>
  <si>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</si>
  <si>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</si>
  <si>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</si>
  <si>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</si>
  <si>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</si>
  <si>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</si>
  <si>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</si>
  <si>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</si>
  <si>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</si>
  <si>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</si>
  <si>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</si>
  <si>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</si>
  <si>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</si>
  <si>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</si>
  <si>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</si>
  <si>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</si>
  <si>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</si>
  <si>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</si>
  <si>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</si>
  <si>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</si>
  <si>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</si>
  <si>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</si>
  <si>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</si>
  <si>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</si>
  <si>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</si>
  <si>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</si>
  <si>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</si>
  <si>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</si>
  <si>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</si>
  <si>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</si>
  <si>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</si>
  <si>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</si>
  <si>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</si>
  <si>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</si>
  <si>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</si>
  <si>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</si>
  <si>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</si>
  <si>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</si>
  <si>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</si>
  <si>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</si>
  <si>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</si>
  <si>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</si>
  <si>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</si>
  <si>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</si>
  <si>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</si>
  <si>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</si>
  <si>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</si>
  <si>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</si>
  <si>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</si>
  <si>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</si>
  <si>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</si>
  <si>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</si>
  <si>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</si>
  <si>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</si>
  <si>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</si>
  <si>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</si>
  <si>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</si>
  <si>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</si>
  <si>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</si>
  <si>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</si>
  <si>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</si>
  <si>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</si>
  <si>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</si>
  <si>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</si>
  <si>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</si>
  <si>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</si>
  <si>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</si>
  <si>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</si>
  <si>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</si>
  <si>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</si>
  <si>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</si>
  <si>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</si>
  <si>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</si>
  <si>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</si>
  <si>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</si>
  <si>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</si>
  <si>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</si>
  <si>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</si>
  <si>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</si>
  <si>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</si>
  <si>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</si>
  <si>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</si>
  <si>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</si>
  <si>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</si>
  <si>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</si>
  <si>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</si>
  <si>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</si>
  <si>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</si>
  <si>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</si>
  <si>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</si>
  <si>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</si>
  <si>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</si>
  <si>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</si>
  <si>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</si>
  <si>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</si>
  <si>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</si>
  <si>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</si>
  <si>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</si>
  <si>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</si>
  <si>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</si>
  <si>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</si>
  <si>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</si>
  <si>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</si>
  <si>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</si>
  <si>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</si>
  <si>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</si>
  <si>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</si>
  <si>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</si>
  <si>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</si>
  <si>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</si>
  <si>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</si>
  <si>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</si>
  <si>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</si>
  <si>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</si>
  <si>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</si>
  <si>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</si>
  <si>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</si>
  <si>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</si>
  <si>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</si>
  <si>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</si>
  <si>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</si>
  <si>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</si>
  <si>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</si>
  <si>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</si>
  <si>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</si>
  <si>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</si>
  <si>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</si>
  <si>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</si>
  <si>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</si>
  <si>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</si>
  <si>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</si>
  <si>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</si>
  <si>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</si>
  <si>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</si>
  <si>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</si>
  <si>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</si>
  <si>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</si>
  <si>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</si>
  <si>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</si>
  <si>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</si>
  <si>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</si>
  <si>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</si>
  <si>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</si>
  <si>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</si>
  <si>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</si>
  <si>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</si>
  <si>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</si>
  <si>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</si>
  <si>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</si>
  <si>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</si>
  <si>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</si>
  <si>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</si>
  <si>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</si>
  <si>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</si>
  <si>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</si>
  <si>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</si>
  <si>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</si>
  <si>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</si>
  <si>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</si>
  <si>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</si>
  <si>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</si>
  <si>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</si>
  <si>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</si>
  <si>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</si>
  <si>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</si>
  <si>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</si>
  <si>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</si>
  <si>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</si>
  <si>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</si>
  <si>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</si>
  <si>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</si>
  <si>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</si>
  <si>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</si>
  <si>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</si>
  <si>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</si>
  <si>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</si>
  <si>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</si>
  <si>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</si>
  <si>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</si>
  <si>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</si>
  <si>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</si>
  <si>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</si>
  <si>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</si>
  <si>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</si>
  <si>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</si>
  <si>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</si>
  <si>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</si>
  <si>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</si>
  <si>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</si>
  <si>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</si>
  <si>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</si>
  <si>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</si>
  <si>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</si>
  <si>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</si>
  <si>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</si>
  <si>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</si>
  <si>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</si>
  <si>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</si>
  <si>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</si>
  <si>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</si>
  <si>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</si>
  <si>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</si>
  <si>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</si>
  <si>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</si>
  <si>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</si>
  <si>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</si>
  <si>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</si>
  <si>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</si>
  <si>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</si>
  <si>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</si>
  <si>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</si>
  <si>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</si>
  <si>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</si>
  <si>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</si>
  <si>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</si>
  <si>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</si>
  <si>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</si>
  <si>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</si>
  <si>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</si>
  <si>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</si>
  <si>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</si>
  <si>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</si>
  <si>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</si>
  <si>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</si>
  <si>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</si>
  <si>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</si>
  <si>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</si>
  <si>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</si>
  <si>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</si>
  <si>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</si>
  <si>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</si>
  <si>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</si>
  <si>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</si>
  <si>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</si>
  <si>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</si>
  <si>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</si>
  <si>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</si>
  <si>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</si>
  <si>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</si>
  <si>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</si>
  <si>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</si>
  <si>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</si>
  <si>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</si>
  <si>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</si>
  <si>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</si>
  <si>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</si>
  <si>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</si>
  <si>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</si>
  <si>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</si>
  <si>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</si>
  <si>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</si>
  <si>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</si>
  <si>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</si>
  <si>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</si>
  <si>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</si>
  <si>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</si>
  <si>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</si>
  <si>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</si>
  <si>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</si>
  <si>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</si>
  <si>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</si>
  <si>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</si>
  <si>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</si>
  <si>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</si>
  <si>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</si>
  <si>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</si>
  <si>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</si>
  <si>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</si>
  <si>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</si>
  <si>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</si>
  <si>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</si>
  <si>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</si>
  <si>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</si>
  <si>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</si>
  <si>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</si>
  <si>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</si>
  <si>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</si>
  <si>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</si>
  <si>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</si>
  <si>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</si>
  <si>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</si>
  <si>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</si>
  <si>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</si>
  <si>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</si>
  <si>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</si>
  <si>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</si>
  <si>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</si>
  <si>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</si>
  <si>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</si>
  <si>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</si>
  <si>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</si>
  <si>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</si>
  <si>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</si>
  <si>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</si>
  <si>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</si>
  <si>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</si>
  <si>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</si>
  <si>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</si>
  <si>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</si>
  <si>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</si>
  <si>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</si>
  <si>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</si>
  <si>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</si>
  <si>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</si>
  <si>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</si>
  <si>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</si>
  <si>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</si>
  <si>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</si>
  <si>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</si>
  <si>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</si>
  <si>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</si>
  <si>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</si>
  <si>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</si>
  <si>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</si>
  <si>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</si>
  <si>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</si>
  <si>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</si>
  <si>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</si>
  <si>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</si>
  <si>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</si>
  <si>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</si>
  <si>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</si>
  <si>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</si>
  <si>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</si>
  <si>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</si>
  <si>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</si>
  <si>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</si>
  <si>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</si>
  <si>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</si>
  <si>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</si>
  <si>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</si>
  <si>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</si>
  <si>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</si>
  <si>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</si>
  <si>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</si>
  <si>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</si>
  <si>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</si>
  <si>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</si>
  <si>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</si>
  <si>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</si>
  <si>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</si>
  <si>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</si>
  <si>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</si>
  <si>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</si>
  <si>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</si>
  <si>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</si>
  <si>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</si>
  <si>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</si>
  <si>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</si>
  <si>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</si>
  <si>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</si>
  <si>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</si>
  <si>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</si>
  <si>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</si>
  <si>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</si>
  <si>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</si>
  <si>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</si>
  <si>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</si>
  <si>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</si>
  <si>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</si>
  <si>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</si>
  <si>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</si>
  <si>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</si>
  <si>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</si>
  <si>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</si>
  <si>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</si>
  <si>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</si>
  <si>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</si>
  <si>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</si>
  <si>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</si>
  <si>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</si>
  <si>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</si>
  <si>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</si>
  <si>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</si>
  <si>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</si>
  <si>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</si>
  <si>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</si>
  <si>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</si>
  <si>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</si>
  <si>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</si>
  <si>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</si>
  <si>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</si>
  <si>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</si>
  <si>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</si>
  <si>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</si>
  <si>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</si>
  <si>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</si>
  <si>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</si>
  <si>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</si>
  <si>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</si>
  <si>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</si>
  <si>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</si>
  <si>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</si>
  <si>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</si>
  <si>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</si>
  <si>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</si>
  <si>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</si>
  <si>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</si>
  <si>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</si>
  <si>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</si>
  <si>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</si>
  <si>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</si>
  <si>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</si>
  <si>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</si>
  <si>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</si>
  <si>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</si>
  <si>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</si>
  <si>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</si>
  <si>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</si>
  <si>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</si>
  <si>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</si>
  <si>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</si>
  <si>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</si>
  <si>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</si>
  <si>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</si>
  <si>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</si>
  <si>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</si>
  <si>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</si>
  <si>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</si>
  <si>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</si>
  <si>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</si>
  <si>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</si>
  <si>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</si>
  <si>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</si>
  <si>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</si>
  <si>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</si>
  <si>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</si>
  <si>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</si>
  <si>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</si>
  <si>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</si>
  <si>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</si>
  <si>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</si>
  <si>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</si>
  <si>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</si>
  <si>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</si>
  <si>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</si>
  <si>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</si>
  <si>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</si>
  <si>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</si>
  <si>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</si>
  <si>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</si>
  <si>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</si>
  <si>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</si>
  <si>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</si>
  <si>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</si>
  <si>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</si>
  <si>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</si>
  <si>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</si>
  <si>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</si>
  <si>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</si>
  <si>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</si>
  <si>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</si>
  <si>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</si>
  <si>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</si>
  <si>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</si>
  <si>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</si>
  <si>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</si>
  <si>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</si>
  <si>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</si>
  <si>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</si>
  <si>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</si>
  <si>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</si>
  <si>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</si>
  <si>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</si>
  <si>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</si>
  <si>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</si>
  <si>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</si>
  <si>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</si>
  <si>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</si>
  <si>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</si>
  <si>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</si>
  <si>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</si>
  <si>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</si>
  <si>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</si>
  <si>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</si>
  <si>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</si>
  <si>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</si>
  <si>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</si>
  <si>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</si>
  <si>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</si>
  <si>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</si>
  <si>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</si>
  <si>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</si>
  <si>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</si>
  <si>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</si>
  <si>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</si>
  <si>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</si>
  <si>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</si>
  <si>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</si>
  <si>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</si>
  <si>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</si>
  <si>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</si>
  <si>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</si>
  <si>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</si>
  <si>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</si>
  <si>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</si>
  <si>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</si>
  <si>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</si>
  <si>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</si>
  <si>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</si>
  <si>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</si>
  <si>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</si>
  <si>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</si>
  <si>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</si>
  <si>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</si>
  <si>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</si>
  <si>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</si>
  <si>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</si>
  <si>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</si>
  <si>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</si>
  <si>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</si>
  <si>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</si>
  <si>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</si>
  <si>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</si>
  <si>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</si>
  <si>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</si>
  <si>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</si>
  <si>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</si>
  <si>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</si>
  <si>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</si>
  <si>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</si>
  <si>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</si>
  <si>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</si>
  <si>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</si>
  <si>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</si>
  <si>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</si>
  <si>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</si>
  <si>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</si>
  <si>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</si>
  <si>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</si>
  <si>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</si>
  <si>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</si>
  <si>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</si>
  <si>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</si>
  <si>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</si>
  <si>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</si>
  <si>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</si>
  <si>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</si>
  <si>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</si>
  <si>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</si>
  <si>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</si>
  <si>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</si>
  <si>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</si>
  <si>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</si>
  <si>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</si>
  <si>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</si>
  <si>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</si>
  <si>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</si>
  <si>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</si>
  <si>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</si>
  <si>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</si>
  <si>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</si>
  <si>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</si>
  <si>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</si>
  <si>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</si>
  <si>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</si>
  <si>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</si>
  <si>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</si>
  <si>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</si>
  <si>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</si>
  <si>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</si>
  <si>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</si>
  <si>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</si>
  <si>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</si>
  <si>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</si>
  <si>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</si>
  <si>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</si>
  <si>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</si>
  <si>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</si>
  <si>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</si>
  <si>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</si>
  <si>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</si>
  <si>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</si>
  <si>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</si>
  <si>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</si>
  <si>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</si>
  <si>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</si>
  <si>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</si>
  <si>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</si>
  <si>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</si>
  <si>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</si>
  <si>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</si>
  <si>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</si>
  <si>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</si>
  <si>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</si>
  <si>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</si>
  <si>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</si>
  <si>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</si>
  <si>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</si>
  <si>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</si>
  <si>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</si>
  <si>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</si>
  <si>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</si>
  <si>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</si>
  <si>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</si>
  <si>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</si>
  <si>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</si>
  <si>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</si>
  <si>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</si>
  <si>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</si>
  <si>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</si>
  <si>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</si>
  <si>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</si>
  <si>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</si>
  <si>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</si>
  <si>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</si>
  <si>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</si>
  <si>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</si>
  <si>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</si>
  <si>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</si>
  <si>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</si>
  <si>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</si>
  <si>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</si>
  <si>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</si>
  <si>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</si>
  <si>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</si>
  <si>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</si>
  <si>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</si>
  <si>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</si>
  <si>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</si>
  <si>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</si>
  <si>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</si>
  <si>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</si>
  <si>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</si>
  <si>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</si>
  <si>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</si>
  <si>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</si>
  <si>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</si>
  <si>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</si>
  <si>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</si>
  <si>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</si>
  <si>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</si>
  <si>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</si>
  <si>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</si>
  <si>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</si>
  <si>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</si>
  <si>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</si>
  <si>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</si>
  <si>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</si>
  <si>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</si>
  <si>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</si>
  <si>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</si>
  <si>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</si>
  <si>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</si>
  <si>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</si>
  <si>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</si>
  <si>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</si>
  <si>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</si>
  <si>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</si>
  <si>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</si>
  <si>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</si>
  <si>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</si>
  <si>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</si>
  <si>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</si>
  <si>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</si>
  <si>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</si>
  <si>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</si>
  <si>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</si>
  <si>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</si>
  <si>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</si>
  <si>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</si>
  <si>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</si>
  <si>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</si>
  <si>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</si>
  <si>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</si>
  <si>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</si>
  <si>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</si>
  <si>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</si>
  <si>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</si>
  <si>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</si>
  <si>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</si>
  <si>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</si>
  <si>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</si>
  <si>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</si>
  <si>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</si>
  <si>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</si>
  <si>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</si>
  <si>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</si>
  <si>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</si>
  <si>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</si>
  <si>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</si>
  <si>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</si>
  <si>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</si>
  <si>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</si>
  <si>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</si>
  <si>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</si>
  <si>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</si>
  <si>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</si>
  <si>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</si>
  <si>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</si>
  <si>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</si>
  <si>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</si>
  <si>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</si>
  <si>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</si>
  <si>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</si>
  <si>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</si>
  <si>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</si>
  <si>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</si>
  <si>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</si>
  <si>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</si>
  <si>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</si>
  <si>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</si>
  <si>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</si>
  <si>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</si>
  <si>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</si>
  <si>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</si>
  <si>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</si>
  <si>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</si>
  <si>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</si>
  <si>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</si>
  <si>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</si>
  <si>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</si>
  <si>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</si>
  <si>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</si>
  <si>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</si>
  <si>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</si>
  <si>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</si>
  <si>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</si>
  <si>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</si>
  <si>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</si>
  <si>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</si>
  <si>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</si>
  <si>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</si>
  <si>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</si>
  <si>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</si>
  <si>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</si>
  <si>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</si>
  <si>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</si>
  <si>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</si>
  <si>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</si>
  <si>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</si>
  <si>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</si>
  <si>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</si>
  <si>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</si>
  <si>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</si>
  <si>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</si>
  <si>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</si>
  <si>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</si>
  <si>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</si>
  <si>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</si>
  <si>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</si>
  <si>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</si>
  <si>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</si>
  <si>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</si>
  <si>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</si>
  <si>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</si>
  <si>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</si>
  <si>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</si>
  <si>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</si>
  <si>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</si>
  <si>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</si>
  <si>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</si>
  <si>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</si>
  <si>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</si>
  <si>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</si>
  <si>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</si>
  <si>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</si>
  <si>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</si>
  <si>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</si>
  <si>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</si>
  <si>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</si>
  <si>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</si>
  <si>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</si>
  <si>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</si>
  <si>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</si>
  <si>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</si>
  <si>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</si>
  <si>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</si>
  <si>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</si>
  <si>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</si>
  <si>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</si>
  <si>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</si>
  <si>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</si>
  <si>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</si>
  <si>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</si>
  <si>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</si>
  <si>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</si>
  <si>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</si>
  <si>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</si>
  <si>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</si>
  <si>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</si>
  <si>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</si>
  <si>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</si>
  <si>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</si>
  <si>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</si>
  <si>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</si>
  <si>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</si>
  <si>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</si>
  <si>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</si>
  <si>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</si>
  <si>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</si>
  <si>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</si>
  <si>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</si>
  <si>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</si>
  <si>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</si>
  <si>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</si>
  <si>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</si>
  <si>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</si>
  <si>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</si>
  <si>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</si>
  <si>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</si>
  <si>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</si>
  <si>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</si>
  <si>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</si>
  <si>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</si>
  <si>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</si>
  <si>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</si>
  <si>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</si>
  <si>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</si>
  <si>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</si>
  <si>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</si>
  <si>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</si>
  <si>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</si>
  <si>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</si>
  <si>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</si>
  <si>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</si>
  <si>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</si>
  <si>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</si>
  <si>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</si>
  <si>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</si>
  <si>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</si>
  <si>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</si>
  <si>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</si>
  <si>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</si>
  <si>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</si>
  <si>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</si>
  <si>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</si>
  <si>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</si>
  <si>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</si>
  <si>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</si>
  <si>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</si>
  <si>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</si>
  <si>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</si>
  <si>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</si>
  <si>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</si>
  <si>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</si>
  <si>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</si>
  <si>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</si>
  <si>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</si>
  <si>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</si>
  <si>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</si>
  <si>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</si>
  <si>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</si>
  <si>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</si>
  <si>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</si>
  <si>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</si>
  <si>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</si>
  <si>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</si>
  <si>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</si>
  <si>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</si>
  <si>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</si>
  <si>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</si>
  <si>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</si>
  <si>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</si>
  <si>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</si>
  <si>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</si>
  <si>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</si>
  <si>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</si>
  <si>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</si>
  <si>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</si>
  <si>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</si>
  <si>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</si>
  <si>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</si>
  <si>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</si>
  <si>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</si>
  <si>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</si>
  <si>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</si>
  <si>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</si>
  <si>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</si>
  <si>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</si>
  <si>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</si>
  <si>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</si>
  <si>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</si>
  <si>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</si>
  <si>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</si>
  <si>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</si>
  <si>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</si>
  <si>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</si>
  <si>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</si>
  <si>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</si>
  <si>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</si>
  <si>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</si>
  <si>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</si>
  <si>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</si>
  <si>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</si>
  <si>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</si>
  <si>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</si>
  <si>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</si>
  <si>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</si>
  <si>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</si>
  <si>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</si>
  <si>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</si>
  <si>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</si>
  <si>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</si>
  <si>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</si>
  <si>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</si>
  <si>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</si>
  <si>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</si>
  <si>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</si>
  <si>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</si>
  <si>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</si>
  <si>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</si>
  <si>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</si>
  <si>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</si>
  <si>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</si>
  <si>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</si>
  <si>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</si>
  <si>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</si>
  <si>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</si>
  <si>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</si>
  <si>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</si>
  <si>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</si>
  <si>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</si>
  <si>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</si>
  <si>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</si>
  <si>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</si>
  <si>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</si>
  <si>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</si>
  <si>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</si>
  <si>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</si>
  <si>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</si>
  <si>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</si>
  <si>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</si>
  <si>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</si>
  <si>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</si>
  <si>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</si>
  <si>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</si>
  <si>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</si>
  <si>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</si>
  <si>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</si>
  <si>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</si>
  <si>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</si>
  <si>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</si>
  <si>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</si>
  <si>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</si>
  <si>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</si>
  <si>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</si>
  <si>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</si>
  <si>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</si>
  <si>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</si>
  <si>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</si>
  <si>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</si>
  <si>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</si>
  <si>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</si>
  <si>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</si>
  <si>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</si>
  <si>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</si>
  <si>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</si>
  <si>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</si>
  <si>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</si>
  <si>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</si>
  <si>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</si>
  <si>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</si>
  <si>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</si>
  <si>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</si>
  <si>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</si>
  <si>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</si>
  <si>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</si>
  <si>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</si>
  <si>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</si>
  <si>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</si>
  <si>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</si>
  <si>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</si>
  <si>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</si>
  <si>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</si>
  <si>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</si>
  <si>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</si>
  <si>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</si>
  <si>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</si>
  <si>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</si>
  <si>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</si>
  <si>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</si>
  <si>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</si>
  <si>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</si>
  <si>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</si>
  <si>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</si>
  <si>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</si>
  <si>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</si>
  <si>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</si>
  <si>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</si>
  <si>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</si>
  <si>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</si>
  <si>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</si>
  <si>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</si>
  <si>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</si>
  <si>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</si>
  <si>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</si>
  <si>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</si>
  <si>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</si>
  <si>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</si>
  <si>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</si>
  <si>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</si>
  <si>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</si>
  <si>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</si>
  <si>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</si>
  <si>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</si>
  <si>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</si>
  <si>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</si>
  <si>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</si>
  <si>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</si>
  <si>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</si>
  <si>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</si>
  <si>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</si>
  <si>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</si>
  <si>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</si>
  <si>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</si>
  <si>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</si>
  <si>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</si>
  <si>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</si>
  <si>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</si>
  <si>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</si>
  <si>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</si>
  <si>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</si>
  <si>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</si>
  <si>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</si>
  <si>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</si>
  <si>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</si>
  <si>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</si>
  <si>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</si>
  <si>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</si>
  <si>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</si>
  <si>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</si>
  <si>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</si>
  <si>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</si>
  <si>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</si>
  <si>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</si>
  <si>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</si>
  <si>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</si>
  <si>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</si>
  <si>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</si>
  <si>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</si>
  <si>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</si>
  <si>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</si>
  <si>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</si>
  <si>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</si>
  <si>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</si>
  <si>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</si>
  <si>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</si>
  <si>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</si>
  <si>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</si>
  <si>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</si>
  <si>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</si>
  <si>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</si>
  <si>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</si>
  <si>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</si>
  <si>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</si>
  <si>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</si>
  <si>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</si>
  <si>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</si>
  <si>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</si>
  <si>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</si>
  <si>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</si>
  <si>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</si>
  <si>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</si>
  <si>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</si>
  <si>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</si>
  <si>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</si>
  <si>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</si>
  <si>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</si>
  <si>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</si>
  <si>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</si>
  <si>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</si>
  <si>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</si>
  <si>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</si>
  <si>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</si>
  <si>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</si>
  <si>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</si>
  <si>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</si>
  <si>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</si>
  <si>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</si>
  <si>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</si>
  <si>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</si>
  <si>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</si>
  <si>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</si>
  <si>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</si>
  <si>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</si>
  <si>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</si>
  <si>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</si>
  <si>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</si>
  <si>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</si>
  <si>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</si>
  <si>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</si>
  <si>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</si>
  <si>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</si>
  <si>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</si>
  <si>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</si>
  <si>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</si>
  <si>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</si>
  <si>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</si>
  <si>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</si>
  <si>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</si>
  <si>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</si>
  <si>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</si>
  <si>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</si>
  <si>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</si>
  <si>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</si>
  <si>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</si>
  <si>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</si>
  <si>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</si>
  <si>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</si>
  <si>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</si>
  <si>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</si>
  <si>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</si>
  <si>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</si>
  <si>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</si>
  <si>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</si>
  <si>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</si>
  <si>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</si>
  <si>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</si>
  <si>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</si>
  <si>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</si>
  <si>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</si>
  <si>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</si>
  <si>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</si>
  <si>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</si>
  <si>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</si>
  <si>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</si>
  <si>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</si>
  <si>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</si>
  <si>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</si>
  <si>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</si>
  <si>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</si>
  <si>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</si>
  <si>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</si>
  <si>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</si>
  <si>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</si>
  <si>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</si>
  <si>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</si>
  <si>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</si>
  <si>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</si>
  <si>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</si>
  <si>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</si>
  <si>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</si>
  <si>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</si>
  <si>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</si>
  <si>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</si>
  <si>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</si>
  <si>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</si>
  <si>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</si>
  <si>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</si>
  <si>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</si>
  <si>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</si>
  <si>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</si>
  <si>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</si>
  <si>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</si>
  <si>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</si>
  <si>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</si>
  <si>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</si>
  <si>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</si>
  <si>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</si>
  <si>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</si>
  <si>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</si>
  <si>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</si>
  <si>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</si>
  <si>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</si>
  <si>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</si>
  <si>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</si>
  <si>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</si>
  <si>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</si>
  <si>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</si>
  <si>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</si>
  <si>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</si>
  <si>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</si>
  <si>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</si>
  <si>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</si>
  <si>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</si>
  <si>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</si>
  <si>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</si>
  <si>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</si>
  <si>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</si>
  <si>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</si>
  <si>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</si>
  <si>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</si>
  <si>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</si>
  <si>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</si>
  <si>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</si>
  <si>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</si>
  <si>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</si>
  <si>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</si>
  <si>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</si>
  <si>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</si>
  <si>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</si>
  <si>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</si>
  <si>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</si>
  <si>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</si>
  <si>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</si>
  <si>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</si>
  <si>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</si>
  <si>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</si>
  <si>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</si>
  <si>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</si>
  <si>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</si>
  <si>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</si>
  <si>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</si>
  <si>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</si>
  <si>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</si>
  <si>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</si>
  <si>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</si>
  <si>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</si>
  <si>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</si>
  <si>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</si>
  <si>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</si>
  <si>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</si>
  <si>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</si>
  <si>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</si>
  <si>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</si>
  <si>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</si>
  <si>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</si>
  <si>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</si>
  <si>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</si>
  <si>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</si>
  <si>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</si>
  <si>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</si>
  <si>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</si>
  <si>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</si>
  <si>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</si>
  <si>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</si>
  <si>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</si>
  <si>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</si>
  <si>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</si>
  <si>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</si>
  <si>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</si>
  <si>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</si>
  <si>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</si>
  <si>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</si>
  <si>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</si>
  <si>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</si>
  <si>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</si>
  <si>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</si>
  <si>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</si>
  <si>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</si>
  <si>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</si>
  <si>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</si>
  <si>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</si>
  <si>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</si>
  <si>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</si>
  <si>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</si>
  <si>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</si>
  <si>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</si>
  <si>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</si>
  <si>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</si>
  <si>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</si>
  <si>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</si>
  <si>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</si>
  <si>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</si>
  <si>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</si>
  <si>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</si>
  <si>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</si>
  <si>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</si>
  <si>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</si>
  <si>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</si>
  <si>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</si>
  <si>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</si>
  <si>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</si>
  <si>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</si>
  <si>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</si>
  <si>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</si>
  <si>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</si>
  <si>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</si>
  <si>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</si>
  <si>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</si>
  <si>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</si>
  <si>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</si>
  <si>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</si>
  <si>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</si>
  <si>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</si>
  <si>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</si>
  <si>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</si>
  <si>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</si>
  <si>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</si>
  <si>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</si>
  <si>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</si>
  <si>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</si>
  <si>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</si>
  <si>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</si>
  <si>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</si>
  <si>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</si>
  <si>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</si>
  <si>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</si>
  <si>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</si>
  <si>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</si>
  <si>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</si>
  <si>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</si>
  <si>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</si>
  <si>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</si>
  <si>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</si>
  <si>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</si>
  <si>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</si>
  <si>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</si>
  <si>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</si>
  <si>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</si>
  <si>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</si>
  <si>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</si>
  <si>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</si>
  <si>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</si>
  <si>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</si>
  <si>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</si>
  <si>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</si>
  <si>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</si>
  <si>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</si>
  <si>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</si>
  <si>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</si>
  <si>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</si>
  <si>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</si>
  <si>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</si>
  <si>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</si>
  <si>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</si>
  <si>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</si>
  <si>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</si>
  <si>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</si>
  <si>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</si>
  <si>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</si>
  <si>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</si>
  <si>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</si>
  <si>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</si>
  <si>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</si>
  <si>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</si>
  <si>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</si>
  <si>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</si>
  <si>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</si>
  <si>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</si>
  <si>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</si>
  <si>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</si>
  <si>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</si>
  <si>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</si>
  <si>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</si>
  <si>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</si>
  <si>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</si>
  <si>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</si>
  <si>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</si>
  <si>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</si>
  <si>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</si>
  <si>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</si>
  <si>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</si>
  <si>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</si>
  <si>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</si>
  <si>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</si>
  <si>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</si>
  <si>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</si>
  <si>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</si>
  <si>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</si>
  <si>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</si>
  <si>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</si>
  <si>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</si>
  <si>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</si>
  <si>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</si>
  <si>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</si>
  <si>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</si>
  <si>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</si>
  <si>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</si>
  <si>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</si>
  <si>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</si>
  <si>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</si>
  <si>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</si>
  <si>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</si>
  <si>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</si>
  <si>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</si>
  <si>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</si>
  <si>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</si>
  <si>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</si>
  <si>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</si>
  <si>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</si>
  <si>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</si>
  <si>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</si>
  <si>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</si>
  <si>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</si>
  <si>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</si>
  <si>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</si>
  <si>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</si>
  <si>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</si>
  <si>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</si>
  <si>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</si>
  <si>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</si>
  <si>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</si>
  <si>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</si>
  <si>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</si>
  <si>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</si>
  <si>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</si>
  <si>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</si>
  <si>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</si>
  <si>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</si>
  <si>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</si>
  <si>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</si>
  <si>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</si>
  <si>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</si>
  <si>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</si>
  <si>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</si>
  <si>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</si>
  <si>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</si>
  <si>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</si>
  <si>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</si>
  <si>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</si>
  <si>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</si>
  <si>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</si>
  <si>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</si>
  <si>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</si>
  <si>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</si>
  <si>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</si>
  <si>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</si>
  <si>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</si>
  <si>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</si>
  <si>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</si>
  <si>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</si>
  <si>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</si>
  <si>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</si>
  <si>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</si>
  <si>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</si>
  <si>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</si>
  <si>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</si>
  <si>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</si>
  <si>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</si>
  <si>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</si>
  <si>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</si>
  <si>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</si>
  <si>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</si>
  <si>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</si>
  <si>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</si>
  <si>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</si>
  <si>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</si>
  <si>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</si>
  <si>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</si>
  <si>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</si>
  <si>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</si>
  <si>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</si>
  <si>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</si>
  <si>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</si>
  <si>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</si>
  <si>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</si>
  <si>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</si>
  <si>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</si>
  <si>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</si>
  <si>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</si>
  <si>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</si>
  <si>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</si>
  <si>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</si>
  <si>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</si>
  <si>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</si>
  <si>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</si>
  <si>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</si>
  <si>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</si>
  <si>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</si>
  <si>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</si>
  <si>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</si>
  <si>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</si>
  <si>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</si>
  <si>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</si>
  <si>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</si>
  <si>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</si>
  <si>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</si>
  <si>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</si>
  <si>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</si>
  <si>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</si>
  <si>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</si>
  <si>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</si>
  <si>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</si>
  <si>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</si>
  <si>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</si>
  <si>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</si>
  <si>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</si>
  <si>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</si>
  <si>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</si>
  <si>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</si>
  <si>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</si>
  <si>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</si>
  <si>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</si>
  <si>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</si>
  <si>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</si>
  <si>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</si>
  <si>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</si>
  <si>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</si>
  <si>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</si>
  <si>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</si>
  <si>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</si>
  <si>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</si>
  <si>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</si>
  <si>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</si>
  <si>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</si>
  <si>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</si>
  <si>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</si>
  <si>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</si>
  <si>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</si>
  <si>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</si>
  <si>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</si>
  <si>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</si>
  <si>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</si>
  <si>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</si>
  <si>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</si>
  <si>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</si>
  <si>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</si>
  <si>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</si>
  <si>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</si>
  <si>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</si>
  <si>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</si>
  <si>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</si>
  <si>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</si>
  <si>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</si>
  <si>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</si>
  <si>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</si>
  <si>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</si>
  <si>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</si>
  <si>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</si>
  <si>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</si>
  <si>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</si>
  <si>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</si>
  <si>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</si>
  <si>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</si>
  <si>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</si>
  <si>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</si>
  <si>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</si>
  <si>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</si>
  <si>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</si>
  <si>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</si>
  <si>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</si>
  <si>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</si>
  <si>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</si>
  <si>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</si>
  <si>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</si>
  <si>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</si>
  <si>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</si>
  <si>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</si>
  <si>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</si>
  <si>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</si>
  <si>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</si>
  <si>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</si>
  <si>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</si>
  <si>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</si>
  <si>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</si>
  <si>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</si>
  <si>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</si>
  <si>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</si>
  <si>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</si>
  <si>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</si>
  <si>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</si>
  <si>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</si>
  <si>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</si>
  <si>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</si>
  <si>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</si>
  <si>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</si>
  <si>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</si>
  <si>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</si>
  <si>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</si>
  <si>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</si>
  <si>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</si>
  <si>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</si>
  <si>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</si>
  <si>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</si>
  <si>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</si>
  <si>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</si>
  <si>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</si>
  <si>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</si>
  <si>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</si>
  <si>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</si>
  <si>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</si>
  <si>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</si>
  <si>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</si>
  <si>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</si>
  <si>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</si>
  <si>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</si>
  <si>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</si>
  <si>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</si>
  <si>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</si>
  <si>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</si>
  <si>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</si>
  <si>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</si>
  <si>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</si>
  <si>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</si>
  <si>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</si>
  <si>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</si>
  <si>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</si>
  <si>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</si>
  <si>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</si>
  <si>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</si>
  <si>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</si>
  <si>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</si>
  <si>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</si>
  <si>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</si>
  <si>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</si>
  <si>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</si>
  <si>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</si>
  <si>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</si>
  <si>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</si>
  <si>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</si>
  <si>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</si>
  <si>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</si>
  <si>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</si>
  <si>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</si>
  <si>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</si>
  <si>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</si>
  <si>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</si>
  <si>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</si>
  <si>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</si>
  <si>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</si>
  <si>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</si>
  <si>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</si>
  <si>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</si>
  <si>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</si>
  <si>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</si>
  <si>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</si>
  <si>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</si>
  <si>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</si>
  <si>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</si>
  <si>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</si>
  <si>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</si>
  <si>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</si>
  <si>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</si>
  <si>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</si>
  <si>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</si>
  <si>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</si>
  <si>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</si>
  <si>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</si>
  <si>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</si>
  <si>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</si>
  <si>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</si>
  <si>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</si>
  <si>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</si>
  <si>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</si>
  <si>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</si>
  <si>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</si>
  <si>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</si>
  <si>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</si>
  <si>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</si>
  <si>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</si>
  <si>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</si>
  <si>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</si>
  <si>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</si>
  <si>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</si>
  <si>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</si>
  <si>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</si>
  <si>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</si>
  <si>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</si>
  <si>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</si>
  <si>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</si>
  <si>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</si>
  <si>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</si>
  <si>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</si>
  <si>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</si>
  <si>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</si>
  <si>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</si>
  <si>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</si>
  <si>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</si>
  <si>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</si>
  <si>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</si>
  <si>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</si>
  <si>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</si>
  <si>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</si>
  <si>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</si>
  <si>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</si>
  <si>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</si>
  <si>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</si>
  <si>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</si>
  <si>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</si>
  <si>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</si>
  <si>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</si>
  <si>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</si>
  <si>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</si>
  <si>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</si>
  <si>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</si>
  <si>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</si>
  <si>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</si>
  <si>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</si>
  <si>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</si>
  <si>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</si>
  <si>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</si>
  <si>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</si>
  <si>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</si>
  <si>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</si>
  <si>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</si>
  <si>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</si>
  <si>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</si>
  <si>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</si>
  <si>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</si>
  <si>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</si>
  <si>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</si>
  <si>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</si>
  <si>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</si>
  <si>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</si>
  <si>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</si>
  <si>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</si>
  <si>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</si>
  <si>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</si>
  <si>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</si>
  <si>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</si>
  <si>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</si>
  <si>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</si>
  <si>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</si>
  <si>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</si>
  <si>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</si>
  <si>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</si>
  <si>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</si>
  <si>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</si>
  <si>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</si>
  <si>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</si>
  <si>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</si>
  <si>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</si>
  <si>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</si>
  <si>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</si>
  <si>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</si>
  <si>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</si>
  <si>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</si>
  <si>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</si>
  <si>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</si>
  <si>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</si>
  <si>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</si>
  <si>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</si>
  <si>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</si>
  <si>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</si>
  <si>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</si>
  <si>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</si>
  <si>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</si>
  <si>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</si>
  <si>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</si>
  <si>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</si>
  <si>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</si>
  <si>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</si>
  <si>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</si>
  <si>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</si>
  <si>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</si>
  <si>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</si>
  <si>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</si>
  <si>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</si>
  <si>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</si>
  <si>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</si>
  <si>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</si>
  <si>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</si>
  <si>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</si>
  <si>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</si>
  <si>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</si>
  <si>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</si>
  <si>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</si>
  <si>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</si>
  <si>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</si>
  <si>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</si>
  <si>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</si>
  <si>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</si>
  <si>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</si>
  <si>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</si>
  <si>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</si>
  <si>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</si>
  <si>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</si>
  <si>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</si>
  <si>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</si>
  <si>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</si>
  <si>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</si>
  <si>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</si>
  <si>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</si>
  <si>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</si>
  <si>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</si>
  <si>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</si>
  <si>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</si>
  <si>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</si>
  <si>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</si>
  <si>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</si>
  <si>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</si>
  <si>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</si>
  <si>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</si>
  <si>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</si>
  <si>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</si>
  <si>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</si>
  <si>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</si>
  <si>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</si>
  <si>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</si>
  <si>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</si>
  <si>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</si>
  <si>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</si>
  <si>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</si>
  <si>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</si>
  <si>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</si>
  <si>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</si>
  <si>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</si>
  <si>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</si>
  <si>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</si>
  <si>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</si>
  <si>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</si>
  <si>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</si>
  <si>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</si>
  <si>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</si>
  <si>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</si>
  <si>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</si>
  <si>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</si>
  <si>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</si>
  <si>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</si>
  <si>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</si>
  <si>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</si>
  <si>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</si>
  <si>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</si>
  <si>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</si>
  <si>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</si>
  <si>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</si>
  <si>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</si>
  <si>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</si>
  <si>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</si>
  <si>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</si>
  <si>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</si>
  <si>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</si>
  <si>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</si>
  <si>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</si>
  <si>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</si>
  <si>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</si>
  <si>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</si>
  <si>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</si>
  <si>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</si>
  <si>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</si>
  <si>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</si>
  <si>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</si>
  <si>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</si>
  <si>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</si>
  <si>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</si>
  <si>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</si>
  <si>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</si>
  <si>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</si>
  <si>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</si>
  <si>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</si>
  <si>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</si>
  <si>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</si>
  <si>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</si>
  <si>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</si>
  <si>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</si>
  <si>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</si>
  <si>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</si>
  <si>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</si>
  <si>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</si>
  <si>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</si>
  <si>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</si>
  <si>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</si>
  <si>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</si>
  <si>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</si>
  <si>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</si>
  <si>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</si>
  <si>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</si>
  <si>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</si>
  <si>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</si>
  <si>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</si>
  <si>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</si>
  <si>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</si>
  <si>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</si>
  <si>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</si>
  <si>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</si>
  <si>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</si>
  <si>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</si>
  <si>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</si>
  <si>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</si>
  <si>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</si>
  <si>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</si>
  <si>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</si>
  <si>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</si>
  <si>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</si>
  <si>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</si>
  <si>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</si>
  <si>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</si>
  <si>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</si>
  <si>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</si>
  <si>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</si>
  <si>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</si>
  <si>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</si>
  <si>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</si>
  <si>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</si>
  <si>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</si>
  <si>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</si>
  <si>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</si>
  <si>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</si>
  <si>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</si>
  <si>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</si>
  <si>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</si>
  <si>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</si>
  <si>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</si>
  <si>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</si>
  <si>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</si>
  <si>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</si>
  <si>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</si>
  <si>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</si>
  <si>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</si>
  <si>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</si>
  <si>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</si>
  <si>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</si>
  <si>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</si>
  <si>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</si>
  <si>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</si>
  <si>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</si>
  <si>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</si>
  <si>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</si>
  <si>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</si>
  <si>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</si>
  <si>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</si>
  <si>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</si>
  <si>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</si>
  <si>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</si>
  <si>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</si>
  <si>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</si>
  <si>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</si>
  <si>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</si>
  <si>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</si>
  <si>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</si>
  <si>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</si>
  <si>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</si>
  <si>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</si>
  <si>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</si>
  <si>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</si>
  <si>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</si>
  <si>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</si>
  <si>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</si>
  <si>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</si>
  <si>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</si>
  <si>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</si>
  <si>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</si>
  <si>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</si>
  <si>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</si>
  <si>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</si>
  <si>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</si>
  <si>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</si>
  <si>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</si>
  <si>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</si>
  <si>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</si>
  <si>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</si>
  <si>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</si>
  <si>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</si>
  <si>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</si>
  <si>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</si>
  <si>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</si>
  <si>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</si>
  <si>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</si>
  <si>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</si>
  <si>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</si>
  <si>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</si>
  <si>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</si>
  <si>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</si>
  <si>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</si>
  <si>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</si>
  <si>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</si>
  <si>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</si>
  <si>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</si>
  <si>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</si>
  <si>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</si>
  <si>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</si>
  <si>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</si>
  <si>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</si>
  <si>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</si>
  <si>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</si>
  <si>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</si>
  <si>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</si>
  <si>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</si>
  <si>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</si>
  <si>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</si>
  <si>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</si>
  <si>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</si>
  <si>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</si>
  <si>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</si>
  <si>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</si>
  <si>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</si>
  <si>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</si>
  <si>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</si>
  <si>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</si>
  <si>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</si>
  <si>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</si>
  <si>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</si>
  <si>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</si>
  <si>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</si>
  <si>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</si>
  <si>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</si>
  <si>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</si>
  <si>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</si>
  <si>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</si>
  <si>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</si>
  <si>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</si>
  <si>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</si>
  <si>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</si>
  <si>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</si>
  <si>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</si>
  <si>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</si>
  <si>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</si>
  <si>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</si>
  <si>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</si>
  <si>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</si>
  <si>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</si>
  <si>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</si>
  <si>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</si>
  <si>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</si>
  <si>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</si>
  <si>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</si>
  <si>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</si>
  <si>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</si>
  <si>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</si>
  <si>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</si>
  <si>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</si>
  <si>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</si>
  <si>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</si>
  <si>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</si>
  <si>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</si>
  <si>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</si>
  <si>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</si>
  <si>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</si>
  <si>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</si>
  <si>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</si>
  <si>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</si>
  <si>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</si>
  <si>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</si>
  <si>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</si>
  <si>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</si>
  <si>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</si>
  <si>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</si>
  <si>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</si>
  <si>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</si>
  <si>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</si>
  <si>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</si>
  <si>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</si>
  <si>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</si>
  <si>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</si>
  <si>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</si>
  <si>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</si>
  <si>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</si>
  <si>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</si>
  <si>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</si>
  <si>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</si>
  <si>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</si>
  <si>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</si>
  <si>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</si>
  <si>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</si>
  <si>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</si>
  <si>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</si>
  <si>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</si>
  <si>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</si>
  <si>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</si>
  <si>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</si>
  <si>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</si>
  <si>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</si>
  <si>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</si>
  <si>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</si>
  <si>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</si>
  <si>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</si>
  <si>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</si>
  <si>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</si>
  <si>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</si>
  <si>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</si>
  <si>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</si>
  <si>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</si>
  <si>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</si>
  <si>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</si>
  <si>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</si>
  <si>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</si>
  <si>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</si>
  <si>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</si>
  <si>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</si>
  <si>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</si>
  <si>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</si>
  <si>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</si>
  <si>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</si>
  <si>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</si>
  <si>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</si>
  <si>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</si>
  <si>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</si>
  <si>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</si>
  <si>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</si>
  <si>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</si>
  <si>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</si>
  <si>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</si>
  <si>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</si>
  <si>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</si>
  <si>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</si>
  <si>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</si>
  <si>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</si>
  <si>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</si>
  <si>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</si>
  <si>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</si>
  <si>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</si>
  <si>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</si>
  <si>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</si>
  <si>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</si>
  <si>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</si>
  <si>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</si>
  <si>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</si>
  <si>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</si>
  <si>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</si>
  <si>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</si>
  <si>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</si>
  <si>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</si>
  <si>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</si>
  <si>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</si>
  <si>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</si>
  <si>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</si>
  <si>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</si>
  <si>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</si>
  <si>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</si>
  <si>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</si>
  <si>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</si>
  <si>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</si>
  <si>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</si>
  <si>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</si>
  <si>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</si>
  <si>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</si>
  <si>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</si>
  <si>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</si>
  <si>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</si>
  <si>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</si>
  <si>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</si>
  <si>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</si>
  <si>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</si>
  <si>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</si>
  <si>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</si>
  <si>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</si>
  <si>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</si>
  <si>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</si>
  <si>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</si>
  <si>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</si>
  <si>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</si>
  <si>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</si>
  <si>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</si>
  <si>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</si>
  <si>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</si>
  <si>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</si>
  <si>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</si>
  <si>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</si>
  <si>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</si>
  <si>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</si>
  <si>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</si>
  <si>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</si>
  <si>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</si>
  <si>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</si>
  <si>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</si>
  <si>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</si>
  <si>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</si>
  <si>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</si>
  <si>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</si>
  <si>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</si>
  <si>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</si>
  <si>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</si>
  <si>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</si>
  <si>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</si>
  <si>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</si>
  <si>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</si>
  <si>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</si>
  <si>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</si>
  <si>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</si>
  <si>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</si>
  <si>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</si>
  <si>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</si>
  <si>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</si>
  <si>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</si>
  <si>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</si>
  <si>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</si>
  <si>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</si>
  <si>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</si>
  <si>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</si>
  <si>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</si>
  <si>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</si>
  <si>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</si>
  <si>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</si>
  <si>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</si>
  <si>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</si>
  <si>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</si>
  <si>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</si>
  <si>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</si>
  <si>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</si>
  <si>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</si>
  <si>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</si>
  <si>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</si>
  <si>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</si>
  <si>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</si>
  <si>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</si>
  <si>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</si>
  <si>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</si>
  <si>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</si>
  <si>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</si>
  <si>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</si>
  <si>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</si>
  <si>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</si>
  <si>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</si>
  <si>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</si>
  <si>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</si>
  <si>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</si>
  <si>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</si>
  <si>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</si>
  <si>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</si>
  <si>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</si>
  <si>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</si>
  <si>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</si>
  <si>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</si>
  <si>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</si>
  <si>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</si>
  <si>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</si>
  <si>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</si>
  <si>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</si>
  <si>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</si>
  <si>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</si>
  <si>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</si>
  <si>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</si>
  <si>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</si>
  <si>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</si>
  <si>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</si>
  <si>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</si>
  <si>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</si>
  <si>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</si>
  <si>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</si>
  <si>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</si>
  <si>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</si>
  <si>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</si>
  <si>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</si>
  <si>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</si>
  <si>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</si>
  <si>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</si>
  <si>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</si>
  <si>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</si>
  <si>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</si>
  <si>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</si>
  <si>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</si>
  <si>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</si>
  <si>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</si>
  <si>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</si>
  <si>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</si>
  <si>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</si>
  <si>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</si>
  <si>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</si>
  <si>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</si>
  <si>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</si>
  <si>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</si>
  <si>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</si>
  <si>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</si>
  <si>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</si>
  <si>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</si>
  <si>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</si>
  <si>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</si>
  <si>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</si>
  <si>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</si>
  <si>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</si>
  <si>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</si>
  <si>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</si>
  <si>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</si>
  <si>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</si>
  <si>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</si>
  <si>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</si>
  <si>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</si>
  <si>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</si>
  <si>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</si>
  <si>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</si>
  <si>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</si>
  <si>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</si>
  <si>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</si>
  <si>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</si>
  <si>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</si>
  <si>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</si>
  <si>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</si>
  <si>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</si>
  <si>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</si>
  <si>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</si>
  <si>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</si>
  <si>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</si>
  <si>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</si>
  <si>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</si>
  <si>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</si>
  <si>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</si>
  <si>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</si>
  <si>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</si>
  <si>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</si>
  <si>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</si>
  <si>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</si>
  <si>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</si>
  <si>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</si>
  <si>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</si>
  <si>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</si>
  <si>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</si>
  <si>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</si>
  <si>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</si>
  <si>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</si>
  <si>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</si>
  <si>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</si>
  <si>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</si>
  <si>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</si>
  <si>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</si>
  <si>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</si>
  <si>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</si>
  <si>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</si>
  <si>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</si>
  <si>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</si>
  <si>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</si>
  <si>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</si>
  <si>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</si>
  <si>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</si>
  <si>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</si>
  <si>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</si>
  <si>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</si>
  <si>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</si>
  <si>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</si>
  <si>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</si>
  <si>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</si>
  <si>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</si>
  <si>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</si>
  <si>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</si>
  <si>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</si>
  <si>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</si>
  <si>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</si>
  <si>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</si>
  <si>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</si>
  <si>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</si>
  <si>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</si>
  <si>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</si>
  <si>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</si>
  <si>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</si>
  <si>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</si>
  <si>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</si>
  <si>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</si>
  <si>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</si>
  <si>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</si>
  <si>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</si>
  <si>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</si>
  <si>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</si>
  <si>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</si>
  <si>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</si>
  <si>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</si>
  <si>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</si>
  <si>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</si>
  <si>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</si>
  <si>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</si>
  <si>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</si>
  <si>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</si>
  <si>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</si>
  <si>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</si>
  <si>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</si>
  <si>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</si>
  <si>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</si>
  <si>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</si>
  <si>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</si>
  <si>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</si>
  <si>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</si>
  <si>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</si>
  <si>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</si>
  <si>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</si>
  <si>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</si>
  <si>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</si>
  <si>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</si>
  <si>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</si>
  <si>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</si>
  <si>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</si>
  <si>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</si>
  <si>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</si>
  <si>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</si>
  <si>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</si>
  <si>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</si>
  <si>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</si>
  <si>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</si>
  <si>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</si>
  <si>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</si>
  <si>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</si>
  <si>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</si>
  <si>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</si>
  <si>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</si>
  <si>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</si>
  <si>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</si>
  <si>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</si>
  <si>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</si>
  <si>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</si>
  <si>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</si>
  <si>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</si>
  <si>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</si>
  <si>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</si>
  <si>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</si>
  <si>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</si>
  <si>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</si>
  <si>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</si>
  <si>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</si>
  <si>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</si>
  <si>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</si>
  <si>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</si>
  <si>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</si>
  <si>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</si>
  <si>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</si>
  <si>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</si>
  <si>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</si>
  <si>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</si>
  <si>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</si>
  <si>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</si>
  <si>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</si>
  <si>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</si>
  <si>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</si>
  <si>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</si>
  <si>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</si>
  <si>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</si>
  <si>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</si>
  <si>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</si>
  <si>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</si>
  <si>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</si>
  <si>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</si>
  <si>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</si>
  <si>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</si>
  <si>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</si>
  <si>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</si>
  <si>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</si>
  <si>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</si>
  <si>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</si>
  <si>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</si>
  <si>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</si>
  <si>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</si>
  <si>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</si>
  <si>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</si>
  <si>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</si>
  <si>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</si>
  <si>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</si>
  <si>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</si>
  <si>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</si>
  <si>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</si>
  <si>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</si>
  <si>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</si>
  <si>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</si>
  <si>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</si>
  <si>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</si>
  <si>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</si>
  <si>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</si>
  <si>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</si>
  <si>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</si>
  <si>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</si>
  <si>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</si>
  <si>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</si>
  <si>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</si>
  <si>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</si>
  <si>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</si>
  <si>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</si>
  <si>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</si>
  <si>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</si>
  <si>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</si>
  <si>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</si>
  <si>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</si>
  <si>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</si>
  <si>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</si>
  <si>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</si>
  <si>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</si>
  <si>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</si>
  <si>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</si>
  <si>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</si>
  <si>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</si>
  <si>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</si>
  <si>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</si>
  <si>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</si>
  <si>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</si>
  <si>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</si>
  <si>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</si>
  <si>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</si>
  <si>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</si>
  <si>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</si>
  <si>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</si>
  <si>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</si>
  <si>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</si>
  <si>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</si>
  <si>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</si>
  <si>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</si>
  <si>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</si>
  <si>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</si>
  <si>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</si>
  <si>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</si>
  <si>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</si>
  <si>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</si>
  <si>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</si>
  <si>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</si>
  <si>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</si>
  <si>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</si>
  <si>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</si>
  <si>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</si>
  <si>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</si>
  <si>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</si>
  <si>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</si>
  <si>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</si>
  <si>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</si>
  <si>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</si>
  <si>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</si>
  <si>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</si>
  <si>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</si>
  <si>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</si>
  <si>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</si>
  <si>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</si>
  <si>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</si>
  <si>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</si>
  <si>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</si>
  <si>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</si>
  <si>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</si>
  <si>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</si>
  <si>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</si>
  <si>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</si>
  <si>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</si>
  <si>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</si>
  <si>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</si>
  <si>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</si>
  <si>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</si>
  <si>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</si>
  <si>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</si>
  <si>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</si>
  <si>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</si>
  <si>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</si>
  <si>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</si>
  <si>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</si>
  <si>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</si>
  <si>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</si>
  <si>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</si>
  <si>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</si>
  <si>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</si>
  <si>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</si>
  <si>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</si>
  <si>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</si>
  <si>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</si>
  <si>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</si>
  <si>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</si>
  <si>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</si>
  <si>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</si>
  <si>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</si>
  <si>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</si>
  <si>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</si>
  <si>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</si>
  <si>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</si>
  <si>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</si>
  <si>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</si>
  <si>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</si>
  <si>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</si>
  <si>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</si>
  <si>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</si>
  <si>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</si>
  <si>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</si>
  <si>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</si>
  <si>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</si>
  <si>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</si>
  <si>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</si>
  <si>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</si>
  <si>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</si>
  <si>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</si>
  <si>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</si>
  <si>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</si>
  <si>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</si>
  <si>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</si>
  <si>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</si>
  <si>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</si>
  <si>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</si>
  <si>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</si>
  <si>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</si>
  <si>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</si>
  <si>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</si>
  <si>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</si>
  <si>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</si>
  <si>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</si>
  <si>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</si>
  <si>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</si>
  <si>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</si>
  <si>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</si>
  <si>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</si>
  <si>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</si>
  <si>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</si>
  <si>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</si>
  <si>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</si>
  <si>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</si>
  <si>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</si>
  <si>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</si>
  <si>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</si>
  <si>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</si>
  <si>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</si>
  <si>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</si>
  <si>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</si>
  <si>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</si>
  <si>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</si>
  <si>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</si>
  <si>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</si>
  <si>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</si>
  <si>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</si>
  <si>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</si>
  <si>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</si>
  <si>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</si>
  <si>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</si>
  <si>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</si>
  <si>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</si>
  <si>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</si>
  <si>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</si>
  <si>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</si>
  <si>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</si>
  <si>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</si>
  <si>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</si>
  <si>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</si>
  <si>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</si>
  <si>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</si>
  <si>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</si>
  <si>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</si>
  <si>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</si>
  <si>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</si>
  <si>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</si>
  <si>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</si>
  <si>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</si>
  <si>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</si>
  <si>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</si>
  <si>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</si>
  <si>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</si>
  <si>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</si>
  <si>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</si>
  <si>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</si>
  <si>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</si>
  <si>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</si>
  <si>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</si>
  <si>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</si>
  <si>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</si>
  <si>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</si>
  <si>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</si>
  <si>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</si>
  <si>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</si>
  <si>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</si>
  <si>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</si>
  <si>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</si>
  <si>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</si>
  <si>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</si>
  <si>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</si>
  <si>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</si>
  <si>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</si>
  <si>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</si>
  <si>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</si>
  <si>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</si>
  <si>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</si>
  <si>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</si>
  <si>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</si>
  <si>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</si>
  <si>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</si>
  <si>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</si>
  <si>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</si>
  <si>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</si>
  <si>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</si>
  <si>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</si>
  <si>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</si>
  <si>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</si>
  <si>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</si>
  <si>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</si>
  <si>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</si>
  <si>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</si>
  <si>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</si>
  <si>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</si>
  <si>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</si>
  <si>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</si>
  <si>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</si>
  <si>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</si>
  <si>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</si>
  <si>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</si>
  <si>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</si>
  <si>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</si>
  <si>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</si>
  <si>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</si>
  <si>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</si>
  <si>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</si>
  <si>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</si>
  <si>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</si>
  <si>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</si>
  <si>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</si>
  <si>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</si>
  <si>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</si>
  <si>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</si>
  <si>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</si>
  <si>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</si>
  <si>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</si>
  <si>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</si>
  <si>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</si>
  <si>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</si>
  <si>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</si>
  <si>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</si>
  <si>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</si>
  <si>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</si>
  <si>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</si>
  <si>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</si>
  <si>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</si>
  <si>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</si>
  <si>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</si>
  <si>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</si>
  <si>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</si>
  <si>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</si>
  <si>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</si>
  <si>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</si>
  <si>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</si>
  <si>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</si>
  <si>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</si>
  <si>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</si>
  <si>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</si>
  <si>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</si>
  <si>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</si>
  <si>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</si>
  <si>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</si>
  <si>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</si>
  <si>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</si>
  <si>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</si>
  <si>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</si>
  <si>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</si>
  <si>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</si>
  <si>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</si>
  <si>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</si>
  <si>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</si>
  <si>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</si>
  <si>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</si>
  <si>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</si>
  <si>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</si>
  <si>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</si>
  <si>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</si>
  <si>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</si>
  <si>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</si>
  <si>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</si>
  <si>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</si>
  <si>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</si>
  <si>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</si>
  <si>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</si>
  <si>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</si>
  <si>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</si>
  <si>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</si>
  <si>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</si>
  <si>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</si>
  <si>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</si>
  <si>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</si>
  <si>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</si>
  <si>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</si>
  <si>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</si>
  <si>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</si>
  <si>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</si>
  <si>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</si>
  <si>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</si>
  <si>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</si>
  <si>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</si>
  <si>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</si>
  <si>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</si>
  <si>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</si>
  <si>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</si>
  <si>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</si>
  <si>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</si>
  <si>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</si>
  <si>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</si>
  <si>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</si>
  <si>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</si>
  <si>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</si>
  <si>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</si>
  <si>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</si>
  <si>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</si>
  <si>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</si>
  <si>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</si>
  <si>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</si>
  <si>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</si>
  <si>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</si>
  <si>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</si>
  <si>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</si>
  <si>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</si>
  <si>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</si>
  <si>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</si>
  <si>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</si>
  <si>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</si>
  <si>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</si>
  <si>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</si>
  <si>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</si>
  <si>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</si>
  <si>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</si>
  <si>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</si>
  <si>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</si>
  <si>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</si>
  <si>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</si>
  <si>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</si>
  <si>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</si>
  <si>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</si>
  <si>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</si>
  <si>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</si>
  <si>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</si>
  <si>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</si>
  <si>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</si>
  <si>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</si>
  <si>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</si>
  <si>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</si>
  <si>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</si>
  <si>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</si>
  <si>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</si>
  <si>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</si>
  <si>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</si>
  <si>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</si>
  <si>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</si>
  <si>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</si>
  <si>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</si>
  <si>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</si>
  <si>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</si>
  <si>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</si>
  <si>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</si>
  <si>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</si>
  <si>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</si>
  <si>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</si>
  <si>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</si>
  <si>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</si>
  <si>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</si>
  <si>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</si>
  <si>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</si>
  <si>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</si>
  <si>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</si>
  <si>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</si>
  <si>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</si>
  <si>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</si>
  <si>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</si>
  <si>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</si>
  <si>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</si>
  <si>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</si>
  <si>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</si>
  <si>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</si>
  <si>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</si>
  <si>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</si>
  <si>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</si>
  <si>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</si>
  <si>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</si>
  <si>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</si>
  <si>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</si>
  <si>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</si>
  <si>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</si>
  <si>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</si>
  <si>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</si>
  <si>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</si>
  <si>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</si>
  <si>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</si>
  <si>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</si>
  <si>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</si>
  <si>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</si>
  <si>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</si>
  <si>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</si>
  <si>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</si>
  <si>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</si>
  <si>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</si>
  <si>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</si>
  <si>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</si>
  <si>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</si>
  <si>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</si>
  <si>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</si>
  <si>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</si>
  <si>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</si>
  <si>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</si>
  <si>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</si>
  <si>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</si>
  <si>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</si>
  <si>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</si>
  <si>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</si>
  <si>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</si>
  <si>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</si>
  <si>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</si>
  <si>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</si>
  <si>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</si>
  <si>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</si>
  <si>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</si>
  <si>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</si>
  <si>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</si>
  <si>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</si>
  <si>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</si>
  <si>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</si>
  <si>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</si>
  <si>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</si>
  <si>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</si>
  <si>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</si>
  <si>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</si>
  <si>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</si>
  <si>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</si>
  <si>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</si>
  <si>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</si>
  <si>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</si>
  <si>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</si>
  <si>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</si>
  <si>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</si>
  <si>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</si>
  <si>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</si>
  <si>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</si>
  <si>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</si>
  <si>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</si>
  <si>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</si>
  <si>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</si>
  <si>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</si>
  <si>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</si>
  <si>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</si>
  <si>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</si>
  <si>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</si>
  <si>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</si>
  <si>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</si>
  <si>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</si>
  <si>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</si>
  <si>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</si>
  <si>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</si>
  <si>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</si>
  <si>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</si>
  <si>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</si>
  <si>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</si>
  <si>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</si>
  <si>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</si>
  <si>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</si>
  <si>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</si>
  <si>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</si>
  <si>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</si>
  <si>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</si>
  <si>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</si>
  <si>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</si>
  <si>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</si>
  <si>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</si>
  <si>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</si>
  <si>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</si>
  <si>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</si>
  <si>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</si>
  <si>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</si>
  <si>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</si>
  <si>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</si>
  <si>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</si>
  <si>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</si>
  <si>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</si>
  <si>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</si>
  <si>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</si>
  <si>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</si>
  <si>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</si>
  <si>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</si>
  <si>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</si>
  <si>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</si>
  <si>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</si>
  <si>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</si>
  <si>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</si>
  <si>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</si>
  <si>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</si>
  <si>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</si>
  <si>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</si>
  <si>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</si>
  <si>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</si>
  <si>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</si>
  <si>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</si>
  <si>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</si>
  <si>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</si>
  <si>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</si>
  <si>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</si>
  <si>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</si>
  <si>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</si>
  <si>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</si>
  <si>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</si>
  <si>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</si>
  <si>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</si>
  <si>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</si>
  <si>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</si>
  <si>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</si>
  <si>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</si>
  <si>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</si>
  <si>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</si>
  <si>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</si>
  <si>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</si>
  <si>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</si>
  <si>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</si>
  <si>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</si>
  <si>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</si>
  <si>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</si>
  <si>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</si>
  <si>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</si>
  <si>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</si>
  <si>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</si>
  <si>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</si>
  <si>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</si>
  <si>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</si>
  <si>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</si>
  <si>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</si>
  <si>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</si>
  <si>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</si>
  <si>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</si>
  <si>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</si>
  <si>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</si>
  <si>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</si>
  <si>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</si>
  <si>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</si>
  <si>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</si>
  <si>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</si>
  <si>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</si>
  <si>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</si>
  <si>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</si>
  <si>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</si>
  <si>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</si>
  <si>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</si>
  <si>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</si>
  <si>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</si>
  <si>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</si>
  <si>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</si>
  <si>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</si>
  <si>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</si>
  <si>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</si>
  <si>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</si>
  <si>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</si>
  <si>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</si>
  <si>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</si>
  <si>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</si>
  <si>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</si>
  <si>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</si>
  <si>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</si>
  <si>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</si>
  <si>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</si>
  <si>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</si>
  <si>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</si>
  <si>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</si>
  <si>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</si>
  <si>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</si>
  <si>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</si>
  <si>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</si>
  <si>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</si>
  <si>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</si>
  <si>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</si>
  <si>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</si>
  <si>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</si>
  <si>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</si>
  <si>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</si>
  <si>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</si>
  <si>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</si>
  <si>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</si>
  <si>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</si>
  <si>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</si>
  <si>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</si>
  <si>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</si>
  <si>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</si>
  <si>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</si>
  <si>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</si>
  <si>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</si>
  <si>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</si>
  <si>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</si>
  <si>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</si>
  <si>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</si>
  <si>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</si>
  <si>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</si>
  <si>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</si>
  <si>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</si>
  <si>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</si>
  <si>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</si>
  <si>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</si>
  <si>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</si>
  <si>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</si>
  <si>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</si>
  <si>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</si>
  <si>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</si>
  <si>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</si>
  <si>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</si>
  <si>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</si>
  <si>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</si>
  <si>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</si>
  <si>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</si>
  <si>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</si>
  <si>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</si>
  <si>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</si>
  <si>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</si>
  <si>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</si>
  <si>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</si>
  <si>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</si>
  <si>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</si>
  <si>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</si>
  <si>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</si>
  <si>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</si>
  <si>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</si>
  <si>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</si>
  <si>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</si>
  <si>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</si>
  <si>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</si>
  <si>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</si>
  <si>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</si>
  <si>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</si>
  <si>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</si>
  <si>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</si>
  <si>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</si>
  <si>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</si>
  <si>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</si>
  <si>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</si>
  <si>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</si>
  <si>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</si>
  <si>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</si>
  <si>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</si>
  <si>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</si>
  <si>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</si>
  <si>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</si>
  <si>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</si>
  <si>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</si>
  <si>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</si>
  <si>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</si>
  <si>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</si>
  <si>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</si>
  <si>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</si>
  <si>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</si>
  <si>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</si>
  <si>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</si>
  <si>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</si>
  <si>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</si>
  <si>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</si>
  <si>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</si>
  <si>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</si>
  <si>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</si>
  <si>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</si>
  <si>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</si>
  <si>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</si>
  <si>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</si>
  <si>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</si>
  <si>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</si>
  <si>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</si>
  <si>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</si>
  <si>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</si>
  <si>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</si>
  <si>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</si>
  <si>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</si>
  <si>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</si>
  <si>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</si>
  <si>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</si>
  <si>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</si>
  <si>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</si>
  <si>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</si>
  <si>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</si>
  <si>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</si>
  <si>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</si>
  <si>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</si>
  <si>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</si>
  <si>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</si>
  <si>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</si>
  <si>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</si>
  <si>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</si>
  <si>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</si>
  <si>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</si>
  <si>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</si>
  <si>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</si>
  <si>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</si>
  <si>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</si>
  <si>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</si>
  <si>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</si>
  <si>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</si>
  <si>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</si>
  <si>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</si>
  <si>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</si>
  <si>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</si>
  <si>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</si>
  <si>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</si>
  <si>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</si>
  <si>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</si>
  <si>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</si>
  <si>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</si>
  <si>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</si>
  <si>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</si>
  <si>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</si>
  <si>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</si>
  <si>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</si>
  <si>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</si>
  <si>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</si>
  <si>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</si>
  <si>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</si>
  <si>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</si>
  <si>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</si>
  <si>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</si>
  <si>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</si>
  <si>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</si>
  <si>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</si>
  <si>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</si>
  <si>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</si>
  <si>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</si>
  <si>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</si>
  <si>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</si>
  <si>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</si>
  <si>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</si>
  <si>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</si>
  <si>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</si>
  <si>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</si>
  <si>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</si>
  <si>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</si>
  <si>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</si>
  <si>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</si>
  <si>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</si>
  <si>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</si>
  <si>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</si>
  <si>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</si>
  <si>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</si>
  <si>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</si>
  <si>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</si>
  <si>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</si>
  <si>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</si>
  <si>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</si>
  <si>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</si>
  <si>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</si>
  <si>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</si>
  <si>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</si>
  <si>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</si>
  <si>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</si>
  <si>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</si>
  <si>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</si>
  <si>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</si>
  <si>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</si>
  <si>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</si>
  <si>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</si>
  <si>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</si>
  <si>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</si>
  <si>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</si>
  <si>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</si>
  <si>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</si>
  <si>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</si>
  <si>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</si>
  <si>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</si>
  <si>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</si>
  <si>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</si>
  <si>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</si>
  <si>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</si>
  <si>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</si>
  <si>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</si>
  <si>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</si>
  <si>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</si>
  <si>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</si>
  <si>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</si>
  <si>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</si>
  <si>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</si>
  <si>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</si>
  <si>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</si>
  <si>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</si>
  <si>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</si>
  <si>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</si>
  <si>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</si>
  <si>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</si>
  <si>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</si>
  <si>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</si>
  <si>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</si>
  <si>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</si>
  <si>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</si>
  <si>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</si>
  <si>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</si>
  <si>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</si>
  <si>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</si>
  <si>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</si>
  <si>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</si>
  <si>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</si>
  <si>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</si>
  <si>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</si>
  <si>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</si>
  <si>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</si>
  <si>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</si>
  <si>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</si>
  <si>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</si>
  <si>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</si>
  <si>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</si>
  <si>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</si>
  <si>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</si>
  <si>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</si>
  <si>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</si>
  <si>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</si>
  <si>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</si>
  <si>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</si>
  <si>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</si>
  <si>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</si>
  <si>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</si>
  <si>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</si>
  <si>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</si>
  <si>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</si>
  <si>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</si>
  <si>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</si>
  <si>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</si>
  <si>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</si>
  <si>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</si>
  <si>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</si>
  <si>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</si>
  <si>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</si>
  <si>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</si>
  <si>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</si>
  <si>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</si>
  <si>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</si>
  <si>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</si>
  <si>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</si>
  <si>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</si>
  <si>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</si>
  <si>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</si>
  <si>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</si>
  <si>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</si>
  <si>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</si>
  <si>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</si>
  <si>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</si>
  <si>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</si>
  <si>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</si>
  <si>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</si>
  <si>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</si>
  <si>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</si>
  <si>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</si>
  <si>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</si>
  <si>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</si>
  <si>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</si>
  <si>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</si>
  <si>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</si>
  <si>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</si>
  <si>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</si>
  <si>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</si>
  <si>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</si>
  <si>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</si>
  <si>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</si>
  <si>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</si>
  <si>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</si>
  <si>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</si>
  <si>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</si>
  <si>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</si>
  <si>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</si>
  <si>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</si>
  <si>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</si>
  <si>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</si>
  <si>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</si>
  <si>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</si>
  <si>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</si>
  <si>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</si>
  <si>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</si>
  <si>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</si>
  <si>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</si>
  <si>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</si>
  <si>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</si>
  <si>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</si>
  <si>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</si>
  <si>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</si>
  <si>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</si>
  <si>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</si>
  <si>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</si>
  <si>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</si>
  <si>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</si>
  <si>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</si>
  <si>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</si>
  <si>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</si>
  <si>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</si>
  <si>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</si>
  <si>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</si>
  <si>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</si>
  <si>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</si>
  <si>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</si>
  <si>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</si>
  <si>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</si>
  <si>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</si>
  <si>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</si>
  <si>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</si>
  <si>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</si>
  <si>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</si>
  <si>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</si>
  <si>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</si>
  <si>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</si>
  <si>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</si>
  <si>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</si>
  <si>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</si>
  <si>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</si>
  <si>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</si>
  <si>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</si>
  <si>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</si>
  <si>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</si>
  <si>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</si>
  <si>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</si>
  <si>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</si>
  <si>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</si>
  <si>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</si>
  <si>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</si>
  <si>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</si>
  <si>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</si>
  <si>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</si>
  <si>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</si>
  <si>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</si>
  <si>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</si>
  <si>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</si>
  <si>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</si>
  <si>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</si>
  <si>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</si>
  <si>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</si>
  <si>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</si>
  <si>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</si>
  <si>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</si>
  <si>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</si>
  <si>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</si>
  <si>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</si>
  <si>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</si>
  <si>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</si>
  <si>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</si>
  <si>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</si>
  <si>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</si>
  <si>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</si>
  <si>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</si>
  <si>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</si>
  <si>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</si>
  <si>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</si>
  <si>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</si>
  <si>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</si>
  <si>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</si>
  <si>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</si>
  <si>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</si>
  <si>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</si>
  <si>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</si>
  <si>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</si>
  <si>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</si>
  <si>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</si>
  <si>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</si>
  <si>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</si>
  <si>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</si>
  <si>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</si>
  <si>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</si>
  <si>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</si>
  <si>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</si>
  <si>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</si>
  <si>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</si>
  <si>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</si>
  <si>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</si>
  <si>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</si>
  <si>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</si>
  <si>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</si>
  <si>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</si>
  <si>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</si>
  <si>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</si>
  <si>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</si>
  <si>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</si>
  <si>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</si>
  <si>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</si>
  <si>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</si>
  <si>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</si>
  <si>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</si>
  <si>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</si>
  <si>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</si>
  <si>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</si>
  <si>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</si>
  <si>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</si>
  <si>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</si>
  <si>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</si>
  <si>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</si>
  <si>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</si>
  <si>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</si>
  <si>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</si>
  <si>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</si>
  <si>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</si>
  <si>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</si>
  <si>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</si>
  <si>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</si>
  <si>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</si>
  <si>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</si>
  <si>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</si>
  <si>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</si>
  <si>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</si>
  <si>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</si>
  <si>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</si>
  <si>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</si>
  <si>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</si>
  <si>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</si>
  <si>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</si>
  <si>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</si>
  <si>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</si>
  <si>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</si>
  <si>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</si>
  <si>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</si>
  <si>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</si>
  <si>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</si>
  <si>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</si>
  <si>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</si>
  <si>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</si>
  <si>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</si>
  <si>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</si>
  <si>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</si>
  <si>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</si>
  <si>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</si>
  <si>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</si>
  <si>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</si>
  <si>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</si>
  <si>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</si>
  <si>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</si>
  <si>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</si>
  <si>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</si>
  <si>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</si>
  <si>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</si>
  <si>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</si>
  <si>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</si>
  <si>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</si>
  <si>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</si>
  <si>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</si>
  <si>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</si>
  <si>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</si>
  <si>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</si>
  <si>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</si>
  <si>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</si>
  <si>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</si>
  <si>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</si>
  <si>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</si>
  <si>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</si>
  <si>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</si>
  <si>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</si>
  <si>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</si>
  <si>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</si>
  <si>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</si>
  <si>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</si>
  <si>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</si>
  <si>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</si>
  <si>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</si>
  <si>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</si>
  <si>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</si>
  <si>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</si>
  <si>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</si>
  <si>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</si>
  <si>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</si>
  <si>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</si>
  <si>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</si>
  <si>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</si>
  <si>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</si>
  <si>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</si>
  <si>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</si>
  <si>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</si>
  <si>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</si>
  <si>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</si>
  <si>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</si>
  <si>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</si>
  <si>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</si>
  <si>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</si>
  <si>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</si>
  <si>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</si>
  <si>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</si>
  <si>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</si>
  <si>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</si>
  <si>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</si>
  <si>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</si>
  <si>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</si>
  <si>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</si>
  <si>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</si>
  <si>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</si>
  <si>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</si>
  <si>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</si>
  <si>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</si>
  <si>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</si>
  <si>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</si>
  <si>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</si>
  <si>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</si>
  <si>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</si>
  <si>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</si>
  <si>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</si>
  <si>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</si>
  <si>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</si>
  <si>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</si>
  <si>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</si>
  <si>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</si>
  <si>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</si>
  <si>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</si>
  <si>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</si>
  <si>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</si>
  <si>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</si>
  <si>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</si>
  <si>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</si>
  <si>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</si>
  <si>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</si>
  <si>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</si>
  <si>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</si>
  <si>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</si>
  <si>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</si>
  <si>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</si>
  <si>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</si>
  <si>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</si>
  <si>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</si>
  <si>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</si>
  <si>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</si>
  <si>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</si>
  <si>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</si>
  <si>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</si>
  <si>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</si>
  <si>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</si>
  <si>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</si>
  <si>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</si>
  <si>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</si>
  <si>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</si>
  <si>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</si>
  <si>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</si>
  <si>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</si>
  <si>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</si>
  <si>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</si>
  <si>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</si>
  <si>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</si>
  <si>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</si>
  <si>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</si>
  <si>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</si>
  <si>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</si>
  <si>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</si>
  <si>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</si>
  <si>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</si>
  <si>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</si>
  <si>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</si>
  <si>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</si>
  <si>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</si>
  <si>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</si>
  <si>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</si>
  <si>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</si>
  <si>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</si>
  <si>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</si>
  <si>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</si>
  <si>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</si>
  <si>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</si>
  <si>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</si>
  <si>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</si>
  <si>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</si>
  <si>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</si>
  <si>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</si>
  <si>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</si>
  <si>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</si>
  <si>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</si>
  <si>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</si>
  <si>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</si>
  <si>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</si>
  <si>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</si>
  <si>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</si>
  <si>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</si>
  <si>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</si>
  <si>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</si>
  <si>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</si>
  <si>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</si>
  <si>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</si>
  <si>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</si>
  <si>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</si>
  <si>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</si>
  <si>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</si>
  <si>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</si>
  <si>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</si>
  <si>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</si>
  <si>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</si>
  <si>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</si>
  <si>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</si>
  <si>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</si>
  <si>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</si>
  <si>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</si>
  <si>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</si>
  <si>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</si>
  <si>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</si>
  <si>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</si>
  <si>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</si>
  <si>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</si>
  <si>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</si>
  <si>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</si>
  <si>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</si>
  <si>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</si>
  <si>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</si>
  <si>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</si>
  <si>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</si>
  <si>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</si>
  <si>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</si>
  <si>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</si>
  <si>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</si>
  <si>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</si>
  <si>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</si>
  <si>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</si>
  <si>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</si>
  <si>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</si>
  <si>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</si>
  <si>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</si>
  <si>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</si>
  <si>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</si>
  <si>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</si>
  <si>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</si>
  <si>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</si>
  <si>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</si>
  <si>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</si>
  <si>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</si>
  <si>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</si>
  <si>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</si>
  <si>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</si>
  <si>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</si>
  <si>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</si>
  <si>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</si>
  <si>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</si>
  <si>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</si>
  <si>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</si>
  <si>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</si>
  <si>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</si>
  <si>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</si>
  <si>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</si>
  <si>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</si>
  <si>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</si>
  <si>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</si>
  <si>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</si>
  <si>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</si>
  <si>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</si>
  <si>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</si>
  <si>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</si>
  <si>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</si>
  <si>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</si>
  <si>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</si>
  <si>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</si>
  <si>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</si>
  <si>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</si>
  <si>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</si>
  <si>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</si>
  <si>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</si>
  <si>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</si>
  <si>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</si>
  <si>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</si>
  <si>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</si>
  <si>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</si>
  <si>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</si>
  <si>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</si>
  <si>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</si>
  <si>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</si>
  <si>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</si>
  <si>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</si>
  <si>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</si>
  <si>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</si>
  <si>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</si>
  <si>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</si>
  <si>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</si>
  <si>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</si>
  <si>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</si>
  <si>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</si>
  <si>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</si>
  <si>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</si>
  <si>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</si>
  <si>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</si>
  <si>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</si>
  <si>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</si>
  <si>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</si>
  <si>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</si>
  <si>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</si>
  <si>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</si>
  <si>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</si>
  <si>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</si>
  <si>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</si>
  <si>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</si>
  <si>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</si>
  <si>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</si>
  <si>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</si>
  <si>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</si>
  <si>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</si>
  <si>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</si>
  <si>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</si>
  <si>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</si>
  <si>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</si>
  <si>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</si>
  <si>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</si>
  <si>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</si>
  <si>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</si>
  <si>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</si>
  <si>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</si>
  <si>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</si>
  <si>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</si>
  <si>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</si>
  <si>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</si>
  <si>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</si>
  <si>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</si>
  <si>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</si>
  <si>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</si>
  <si>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</si>
  <si>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</si>
  <si>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</si>
  <si>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</si>
  <si>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</si>
  <si>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</si>
  <si>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</si>
  <si>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</si>
  <si>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</si>
  <si>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</si>
  <si>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</si>
  <si>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</si>
  <si>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</si>
  <si>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</si>
  <si>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</si>
  <si>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</si>
  <si>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</si>
  <si>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</si>
  <si>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</si>
  <si>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</si>
  <si>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</si>
  <si>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</si>
  <si>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</si>
  <si>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</si>
  <si>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</si>
  <si>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</si>
  <si>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</si>
  <si>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</si>
  <si>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</si>
  <si>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</si>
  <si>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</si>
  <si>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</si>
  <si>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</si>
  <si>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</si>
  <si>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</si>
  <si>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</si>
  <si>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</si>
  <si>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</si>
  <si>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</si>
  <si>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</si>
  <si>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</si>
  <si>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</si>
  <si>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</si>
  <si>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</si>
  <si>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</si>
  <si>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</si>
  <si>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</si>
  <si>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</si>
  <si>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</si>
  <si>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</si>
  <si>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</si>
  <si>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</si>
  <si>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</si>
  <si>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</si>
  <si>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</si>
  <si>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</si>
  <si>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</si>
  <si>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</si>
  <si>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</si>
  <si>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</si>
  <si>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</si>
  <si>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</si>
  <si>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</si>
  <si>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</si>
  <si>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</si>
  <si>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</si>
  <si>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</si>
  <si>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</si>
  <si>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</si>
  <si>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</si>
  <si>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</si>
  <si>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</si>
  <si>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</si>
  <si>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</si>
  <si>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</si>
  <si>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</si>
  <si>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</si>
  <si>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</si>
  <si>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</si>
  <si>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</si>
  <si>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</si>
  <si>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</si>
  <si>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</si>
  <si>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</si>
  <si>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</si>
  <si>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</si>
  <si>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</si>
  <si>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</si>
  <si>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</si>
  <si>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</si>
  <si>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</si>
  <si>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</si>
  <si>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</si>
  <si>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</si>
  <si>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</si>
  <si>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</si>
  <si>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</si>
  <si>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</si>
  <si>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</si>
  <si>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</si>
  <si>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</si>
  <si>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</si>
  <si>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</si>
  <si>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</si>
  <si>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</si>
  <si>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</si>
  <si>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</si>
  <si>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</si>
  <si>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</si>
  <si>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</si>
  <si>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</si>
  <si>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</si>
  <si>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</si>
  <si>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</si>
  <si>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</si>
  <si>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</si>
  <si>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</si>
  <si>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</si>
  <si>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</si>
  <si>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</si>
  <si>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</si>
  <si>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</si>
  <si>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</si>
  <si>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</si>
  <si>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</si>
  <si>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</si>
  <si>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</si>
  <si>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</si>
  <si>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</si>
  <si>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</si>
  <si>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</si>
  <si>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</si>
  <si>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</si>
  <si>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</si>
  <si>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</si>
  <si>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</si>
  <si>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</si>
  <si>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</si>
  <si>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</si>
  <si>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</si>
  <si>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</si>
  <si>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</si>
  <si>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</si>
  <si>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</si>
  <si>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</si>
  <si>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</si>
  <si>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</si>
  <si>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</si>
  <si>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</si>
  <si>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</si>
  <si>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</si>
  <si>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</si>
  <si>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</si>
  <si>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</si>
  <si>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</si>
  <si>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</si>
  <si>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</si>
  <si>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</si>
  <si>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</si>
  <si>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</si>
  <si>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</si>
  <si>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</si>
  <si>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</si>
  <si>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</si>
  <si>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</si>
  <si>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</si>
  <si>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</si>
  <si>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</si>
  <si>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</si>
  <si>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</si>
  <si>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</si>
  <si>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</si>
  <si>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</si>
  <si>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</si>
  <si>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</si>
  <si>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</si>
  <si>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</si>
  <si>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</si>
  <si>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</si>
  <si>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</si>
  <si>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</si>
  <si>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</si>
  <si>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</si>
  <si>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</si>
  <si>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</si>
  <si>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</si>
  <si>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</si>
  <si>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</si>
  <si>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</si>
  <si>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</si>
  <si>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</si>
  <si>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</si>
  <si>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</si>
  <si>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</si>
  <si>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</si>
  <si>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</si>
  <si>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</si>
  <si>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</si>
  <si>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</si>
  <si>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</si>
  <si>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</si>
  <si>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</si>
  <si>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</si>
  <si>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</si>
  <si>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</si>
  <si>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</si>
  <si>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</si>
  <si>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</si>
  <si>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</si>
  <si>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</si>
  <si>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</si>
  <si>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</si>
  <si>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</si>
  <si>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</si>
  <si>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</si>
  <si>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</si>
  <si>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</si>
  <si>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</si>
  <si>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</si>
  <si>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</si>
  <si>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</si>
  <si>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</si>
  <si>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</si>
  <si>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</si>
  <si>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</si>
  <si>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</si>
  <si>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</si>
  <si>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</si>
  <si>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</si>
  <si>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</si>
  <si>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</si>
  <si>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</si>
  <si>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</si>
  <si>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</si>
  <si>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</si>
  <si>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</si>
  <si>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</si>
  <si>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</si>
  <si>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</si>
  <si>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</si>
  <si>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</si>
  <si>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</si>
  <si>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</si>
  <si>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</si>
  <si>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</si>
  <si>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</si>
  <si>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</si>
  <si>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</si>
  <si>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</si>
  <si>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</si>
  <si>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</si>
  <si>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</si>
  <si>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</si>
  <si>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</si>
  <si>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</si>
  <si>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</si>
  <si>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</si>
  <si>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</si>
  <si>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</si>
  <si>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</si>
  <si>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</si>
  <si>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</si>
  <si>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</si>
  <si>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</si>
  <si>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</si>
  <si>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</si>
  <si>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</si>
  <si>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</si>
  <si>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</si>
  <si>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</si>
  <si>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</si>
  <si>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</si>
  <si>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</si>
  <si>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</si>
  <si>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</si>
  <si>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</si>
  <si>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</si>
  <si>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</si>
  <si>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</si>
  <si>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</si>
  <si>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</si>
  <si>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</si>
  <si>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</si>
  <si>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</si>
  <si>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</si>
  <si>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</si>
  <si>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</si>
  <si>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</si>
  <si>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</si>
  <si>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</si>
  <si>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</si>
  <si>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</si>
  <si>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</si>
  <si>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</si>
  <si>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</si>
  <si>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</si>
  <si>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</si>
  <si>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</si>
  <si>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</si>
  <si>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</si>
  <si>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</si>
  <si>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</si>
  <si>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</si>
  <si>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</si>
  <si>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</si>
  <si>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</si>
  <si>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</si>
  <si>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</si>
  <si>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</si>
  <si>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</si>
  <si>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</si>
  <si>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</si>
  <si>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</si>
  <si>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</si>
  <si>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</si>
  <si>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</si>
  <si>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</si>
  <si>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</si>
  <si>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</si>
  <si>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</si>
  <si>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</si>
  <si>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</si>
  <si>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</si>
  <si>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</si>
  <si>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</si>
  <si>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</si>
  <si>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</si>
  <si>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</si>
  <si>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</si>
  <si>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</si>
  <si>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</si>
  <si>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</si>
  <si>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</si>
  <si>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</si>
  <si>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</si>
  <si>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</si>
  <si>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</si>
  <si>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</si>
  <si>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</si>
  <si>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</si>
  <si>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</si>
  <si>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</si>
  <si>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</si>
  <si>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</si>
  <si>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</si>
  <si>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</si>
  <si>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</si>
  <si>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</si>
  <si>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</si>
  <si>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</si>
  <si>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</si>
  <si>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</si>
  <si>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</si>
  <si>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</si>
  <si>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</si>
  <si>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</si>
  <si>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</si>
  <si>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</si>
  <si>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</si>
  <si>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</si>
  <si>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</si>
  <si>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</si>
  <si>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</si>
  <si>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</si>
  <si>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</si>
  <si>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</si>
  <si>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</si>
  <si>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</si>
  <si>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</si>
  <si>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</si>
  <si>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</si>
  <si>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</si>
  <si>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</si>
  <si>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</si>
  <si>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</si>
  <si>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</si>
  <si>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</si>
  <si>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</si>
  <si>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</si>
  <si>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</si>
  <si>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</si>
  <si>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</si>
  <si>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</si>
  <si>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</si>
  <si>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</si>
  <si>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</si>
  <si>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</si>
  <si>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</si>
  <si>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</si>
  <si>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</si>
  <si>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</si>
  <si>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</si>
  <si>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</si>
  <si>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</si>
  <si>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</si>
  <si>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</si>
  <si>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</si>
  <si>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</si>
  <si>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</si>
  <si>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</si>
  <si>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</si>
  <si>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</si>
  <si>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</si>
  <si>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</si>
  <si>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</si>
  <si>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</si>
  <si>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</si>
  <si>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</si>
  <si>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</si>
  <si>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</si>
  <si>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</si>
  <si>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</si>
  <si>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</si>
  <si>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</si>
  <si>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</si>
  <si>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</si>
  <si>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</si>
  <si>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</si>
  <si>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</si>
  <si>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</si>
  <si>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</si>
  <si>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</si>
  <si>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</si>
  <si>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</si>
  <si>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</si>
  <si>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</si>
  <si>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</si>
  <si>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</si>
  <si>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</si>
  <si>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</si>
  <si>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</si>
  <si>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</si>
  <si>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</si>
  <si>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</si>
  <si>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</si>
  <si>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</si>
  <si>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</si>
  <si>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</si>
  <si>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</si>
  <si>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</si>
  <si>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</si>
  <si>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</si>
  <si>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</si>
  <si>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</si>
  <si>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</si>
  <si>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</si>
  <si>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</si>
  <si>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</si>
  <si>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</si>
  <si>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</si>
  <si>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</si>
  <si>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</si>
  <si>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</si>
  <si>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</si>
  <si>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</si>
  <si>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</si>
  <si>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</si>
  <si>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</si>
  <si>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</si>
  <si>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</si>
  <si>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</si>
  <si>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</si>
  <si>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</si>
  <si>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</si>
  <si>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</si>
  <si>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</si>
  <si>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</si>
  <si>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</si>
  <si>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</si>
  <si>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</si>
  <si>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</si>
  <si>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</si>
  <si>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</si>
  <si>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</si>
  <si>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</si>
  <si>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</si>
  <si>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</si>
  <si>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</si>
  <si>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</si>
  <si>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</si>
  <si>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</si>
  <si>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</si>
  <si>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</si>
  <si>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</si>
  <si>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</si>
  <si>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</si>
  <si>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</si>
  <si>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</si>
  <si>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</si>
  <si>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</si>
  <si>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</si>
  <si>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</si>
  <si>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</si>
  <si>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</si>
  <si>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</si>
  <si>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</si>
  <si>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</si>
  <si>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</si>
  <si>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</si>
  <si>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</si>
  <si>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</si>
  <si>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</si>
  <si>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</si>
  <si>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</si>
  <si>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</si>
  <si>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</si>
  <si>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</si>
  <si>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</si>
  <si>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</si>
  <si>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</si>
  <si>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</si>
  <si>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</si>
  <si>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</si>
  <si>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</si>
  <si>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</si>
  <si>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</si>
  <si>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</si>
  <si>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</si>
  <si>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</si>
  <si>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</si>
  <si>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</si>
  <si>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</si>
  <si>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</si>
  <si>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</si>
  <si>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</si>
  <si>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</si>
  <si>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</si>
  <si>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</si>
  <si>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</si>
  <si>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</si>
  <si>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</si>
  <si>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</si>
  <si>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</si>
  <si>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</si>
  <si>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</si>
  <si>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</si>
  <si>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</si>
  <si>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</si>
  <si>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</si>
  <si>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</si>
  <si>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</si>
  <si>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</si>
  <si>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</si>
  <si>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</si>
  <si>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</si>
  <si>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</si>
  <si>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</si>
  <si>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</si>
  <si>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</si>
  <si>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</si>
  <si>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</si>
  <si>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</si>
  <si>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</si>
  <si>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</si>
  <si>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</si>
  <si>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</si>
  <si>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</si>
  <si>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</si>
  <si>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</si>
  <si>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</si>
  <si>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</si>
  <si>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</si>
  <si>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</si>
  <si>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</si>
  <si>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</si>
  <si>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</si>
  <si>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</si>
  <si>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</si>
  <si>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</si>
  <si>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</si>
  <si>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</si>
  <si>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</si>
  <si>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</si>
  <si>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</si>
  <si>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</si>
  <si>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</si>
  <si>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</si>
  <si>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</si>
  <si>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</si>
  <si>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</si>
  <si>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</si>
  <si>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</si>
  <si>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</si>
  <si>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</si>
  <si>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</si>
  <si>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</si>
  <si>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</si>
  <si>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</si>
  <si>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</si>
  <si>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</si>
  <si>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</si>
  <si>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</si>
  <si>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</si>
  <si>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</si>
  <si>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</si>
  <si>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</si>
  <si>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</si>
  <si>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</si>
  <si>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</si>
  <si>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</si>
  <si>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</si>
  <si>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</si>
  <si>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</si>
  <si>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</si>
  <si>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</si>
  <si>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</si>
  <si>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</si>
  <si>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</si>
  <si>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</si>
  <si>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</si>
  <si>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</si>
  <si>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</si>
  <si>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</si>
  <si>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</si>
  <si>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</si>
  <si>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</si>
  <si>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</si>
  <si>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</si>
  <si>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</si>
  <si>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</si>
  <si>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</si>
  <si>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</si>
  <si>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</si>
  <si>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</si>
  <si>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</si>
  <si>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</si>
  <si>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</si>
  <si>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</si>
  <si>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</si>
  <si>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</si>
  <si>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</si>
  <si>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</si>
  <si>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</si>
  <si>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</si>
  <si>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</si>
  <si>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</si>
  <si>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</si>
  <si>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</si>
  <si>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</si>
  <si>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</si>
  <si>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</si>
  <si>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</si>
  <si>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</si>
  <si>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</si>
  <si>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</si>
  <si>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</si>
  <si>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</si>
  <si>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</si>
  <si>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</si>
  <si>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</si>
  <si>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</si>
  <si>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</si>
  <si>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</si>
  <si>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</si>
  <si>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</si>
  <si>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</si>
  <si>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</si>
  <si>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</si>
  <si>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</si>
  <si>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</si>
  <si>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</si>
  <si>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</si>
  <si>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</si>
  <si>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</si>
  <si>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</si>
  <si>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</si>
  <si>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</si>
  <si>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</si>
  <si>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</si>
  <si>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</si>
  <si>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</si>
  <si>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</si>
  <si>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</si>
  <si>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</si>
  <si>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</si>
  <si>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</si>
  <si>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</si>
  <si>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</si>
  <si>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</si>
  <si>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</si>
  <si>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</si>
  <si>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</si>
  <si>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</si>
  <si>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</si>
  <si>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</si>
  <si>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</si>
  <si>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</si>
  <si>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</si>
  <si>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</si>
  <si>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</si>
  <si>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</si>
  <si>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</si>
  <si>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</si>
  <si>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</si>
  <si>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</si>
  <si>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</si>
  <si>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</si>
  <si>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</si>
  <si>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</si>
  <si>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</si>
  <si>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</si>
  <si>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</si>
  <si>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</si>
  <si>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</si>
  <si>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</si>
  <si>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</si>
  <si>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</si>
  <si>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</si>
  <si>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</si>
  <si>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</si>
  <si>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</si>
  <si>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</si>
  <si>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</si>
  <si>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</si>
  <si>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</si>
  <si>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</si>
  <si>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</si>
  <si>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</si>
  <si>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</si>
  <si>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</si>
  <si>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</si>
  <si>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</si>
  <si>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</si>
  <si>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</si>
  <si>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</si>
  <si>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</si>
  <si>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</si>
  <si>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</si>
  <si>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</si>
  <si>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</si>
  <si>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</si>
  <si>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</si>
  <si>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</si>
  <si>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</si>
  <si>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</si>
  <si>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</si>
  <si>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</si>
  <si>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</si>
  <si>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</si>
  <si>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</si>
  <si>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</si>
  <si>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</si>
  <si>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</si>
  <si>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</si>
  <si>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</si>
  <si>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</si>
  <si>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</si>
  <si>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</si>
  <si>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</si>
  <si>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</si>
  <si>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</si>
  <si>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</si>
  <si>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</si>
  <si>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</si>
  <si>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</si>
  <si>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</si>
  <si>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</si>
  <si>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</si>
  <si>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</si>
  <si>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</si>
  <si>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</si>
  <si>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</si>
  <si>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</si>
  <si>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</si>
  <si>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</si>
  <si>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</si>
  <si>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</si>
  <si>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</si>
  <si>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</si>
  <si>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</si>
  <si>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</si>
  <si>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</si>
  <si>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</si>
  <si>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</si>
  <si>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</si>
  <si>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</si>
  <si>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</si>
  <si>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</si>
  <si>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</si>
  <si>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</si>
  <si>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</si>
  <si>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</si>
  <si>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</si>
  <si>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</si>
  <si>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</si>
  <si>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</si>
  <si>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</si>
  <si>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</si>
  <si>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</si>
  <si>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</si>
  <si>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</si>
  <si>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</si>
  <si>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</si>
  <si>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</si>
  <si>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</si>
  <si>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</si>
  <si>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</si>
  <si>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</si>
  <si>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</si>
  <si>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</si>
  <si>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</si>
  <si>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</si>
  <si>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</si>
  <si>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</si>
  <si>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</si>
  <si>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</si>
  <si>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</si>
  <si>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</si>
  <si>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</si>
  <si>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</si>
  <si>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</si>
  <si>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</si>
  <si>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</si>
  <si>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</si>
  <si>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</si>
  <si>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</si>
  <si>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</si>
  <si>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</si>
  <si>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</si>
  <si>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</si>
  <si>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</si>
  <si>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</si>
  <si>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</si>
  <si>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</si>
  <si>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</si>
  <si>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</si>
  <si>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</si>
  <si>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</si>
  <si>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</si>
  <si>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</si>
  <si>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</si>
  <si>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</si>
  <si>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</si>
  <si>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</si>
  <si>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</si>
  <si>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</si>
  <si>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</si>
  <si>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</si>
  <si>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</si>
  <si>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</si>
  <si>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</si>
  <si>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</si>
  <si>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</si>
  <si>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</si>
  <si>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</si>
  <si>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</si>
  <si>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</si>
  <si>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</si>
  <si>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</si>
  <si>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</si>
  <si>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</si>
  <si>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</si>
  <si>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</si>
  <si>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</si>
  <si>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</si>
  <si>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</si>
  <si>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</si>
  <si>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</si>
  <si>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</si>
  <si>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</si>
  <si>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</si>
  <si>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</si>
  <si>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</si>
  <si>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</si>
  <si>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</si>
  <si>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</si>
  <si>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</si>
  <si>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</si>
  <si>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</si>
  <si>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</si>
  <si>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</si>
  <si>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</si>
  <si>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</si>
  <si>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</si>
  <si>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</si>
  <si>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</si>
  <si>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</si>
  <si>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</si>
  <si>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</si>
  <si>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</si>
  <si>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</si>
  <si>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</si>
  <si>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</si>
  <si>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</si>
  <si>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</si>
  <si>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</si>
  <si>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</si>
  <si>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</si>
  <si>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</si>
  <si>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</si>
  <si>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</si>
  <si>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</si>
  <si>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</si>
  <si>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</si>
  <si>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</si>
  <si>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</si>
  <si>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</si>
  <si>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</si>
  <si>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</si>
  <si>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</si>
  <si>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</si>
  <si>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</si>
  <si>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</si>
  <si>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</si>
  <si>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</si>
  <si>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</si>
  <si>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</si>
  <si>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</si>
  <si>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</si>
  <si>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</si>
  <si>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</si>
  <si>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</si>
  <si>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</si>
  <si>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</si>
  <si>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</si>
  <si>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</si>
  <si>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</si>
  <si>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</si>
  <si>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</si>
  <si>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</si>
  <si>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</si>
  <si>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</si>
  <si>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</si>
  <si>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</si>
  <si>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</si>
  <si>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</si>
  <si>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</si>
  <si>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</si>
  <si>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</si>
  <si>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</si>
  <si>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</si>
  <si>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</si>
  <si>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</si>
  <si>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</si>
  <si>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</si>
  <si>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</si>
  <si>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</si>
  <si>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</si>
  <si>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</si>
  <si>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</si>
  <si>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</si>
  <si>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</si>
  <si>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</si>
  <si>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</si>
  <si>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</si>
  <si>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</si>
  <si>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</si>
  <si>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</si>
  <si>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</si>
  <si>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</si>
  <si>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</si>
  <si>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</si>
  <si>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</si>
  <si>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</si>
  <si>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</si>
  <si>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</si>
  <si>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</si>
  <si>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</si>
  <si>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</si>
  <si>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</si>
  <si>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</si>
  <si>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</si>
  <si>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</si>
  <si>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</si>
  <si>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</si>
  <si>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</si>
  <si>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</si>
  <si>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</si>
  <si>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</si>
  <si>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</si>
  <si>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</si>
  <si>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</si>
  <si>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</si>
  <si>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</si>
  <si>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</si>
  <si>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</si>
  <si>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</si>
  <si>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</si>
  <si>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</si>
  <si>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</si>
  <si>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</si>
  <si>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</si>
  <si>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</si>
  <si>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</si>
  <si>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</si>
  <si>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</si>
  <si>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</si>
  <si>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</si>
  <si>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</si>
  <si>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</si>
  <si>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</si>
  <si>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</si>
  <si>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</si>
  <si>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</si>
  <si>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</si>
  <si>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</si>
  <si>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</si>
  <si>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</si>
  <si>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</si>
  <si>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</si>
  <si>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</si>
  <si>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</si>
  <si>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</si>
  <si>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</si>
  <si>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</si>
  <si>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</si>
  <si>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</si>
  <si>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</si>
  <si>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</si>
  <si>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</si>
  <si>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</si>
  <si>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</si>
  <si>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</si>
  <si>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</si>
  <si>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</si>
  <si>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</si>
  <si>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</si>
  <si>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</si>
  <si>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</si>
  <si>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</si>
  <si>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</si>
  <si>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</si>
  <si>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</si>
  <si>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</si>
  <si>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</si>
  <si>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</si>
  <si>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</si>
  <si>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</si>
  <si>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</si>
  <si>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</si>
  <si>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</si>
  <si>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</si>
  <si>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</si>
  <si>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</si>
  <si>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</si>
  <si>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</si>
  <si>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</si>
  <si>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</si>
  <si>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</si>
  <si>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</si>
  <si>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</si>
  <si>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</si>
  <si>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</si>
  <si>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</si>
  <si>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</si>
  <si>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</si>
  <si>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</si>
  <si>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</si>
  <si>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</si>
  <si>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</si>
  <si>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</si>
  <si>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</si>
  <si>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</si>
  <si>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</si>
  <si>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</si>
  <si>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</si>
  <si>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</si>
  <si>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</si>
  <si>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</si>
  <si>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</si>
  <si>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</si>
  <si>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</si>
  <si>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</si>
  <si>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</si>
  <si>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</si>
  <si>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</si>
  <si>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</si>
  <si>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</si>
  <si>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</si>
  <si>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</si>
  <si>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</si>
  <si>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</si>
  <si>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</si>
  <si>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</si>
  <si>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</si>
  <si>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</si>
  <si>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</si>
  <si>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</si>
  <si>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</si>
  <si>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</si>
  <si>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</si>
  <si>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</si>
  <si>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</si>
  <si>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</si>
  <si>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</si>
  <si>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</si>
  <si>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</si>
  <si>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</si>
  <si>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</si>
  <si>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</si>
  <si>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</si>
  <si>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</si>
  <si>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</si>
  <si>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</si>
  <si>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</si>
  <si>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</si>
  <si>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</si>
  <si>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</si>
  <si>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</si>
  <si>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</si>
  <si>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</si>
  <si>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</si>
  <si>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</si>
  <si>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</si>
  <si>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</si>
  <si>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</si>
  <si>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</si>
  <si>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</si>
  <si>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</si>
  <si>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</si>
  <si>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</si>
  <si>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</si>
  <si>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</si>
  <si>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</si>
  <si>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</si>
  <si>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</si>
  <si>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</si>
  <si>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</si>
  <si>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</si>
  <si>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</si>
  <si>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</si>
  <si>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</si>
  <si>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</si>
  <si>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</si>
  <si>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</si>
  <si>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</si>
  <si>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</si>
  <si>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</si>
  <si>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</si>
  <si>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</si>
  <si>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</si>
  <si>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</si>
  <si>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</si>
  <si>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</si>
  <si>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</si>
  <si>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</si>
  <si>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</si>
  <si>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</si>
  <si>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</si>
  <si>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</si>
  <si>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</si>
  <si>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</si>
  <si>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</si>
  <si>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</si>
  <si>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</si>
  <si>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</si>
  <si>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</si>
  <si>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</si>
  <si>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</si>
  <si>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</si>
  <si>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</si>
  <si>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</si>
  <si>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</si>
  <si>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</si>
  <si>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</si>
  <si>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</si>
  <si>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</si>
  <si>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</si>
  <si>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</si>
  <si>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</si>
  <si>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</si>
  <si>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</si>
  <si>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</si>
  <si>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</si>
  <si>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</si>
  <si>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</si>
  <si>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</si>
  <si>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</si>
  <si>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</si>
  <si>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</si>
  <si>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</si>
  <si>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</si>
  <si>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</si>
  <si>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</si>
  <si>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</si>
  <si>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</si>
  <si>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</si>
  <si>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</si>
  <si>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</si>
  <si>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</si>
  <si>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</si>
  <si>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</si>
  <si>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</si>
  <si>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</si>
  <si>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</si>
  <si>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</si>
  <si>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</si>
  <si>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</si>
  <si>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</si>
  <si>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</si>
  <si>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</si>
  <si>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</si>
  <si>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</si>
  <si>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</si>
  <si>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</si>
  <si>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</si>
  <si>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</si>
  <si>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</si>
  <si>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</si>
  <si>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</si>
  <si>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</si>
  <si>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</si>
  <si>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</si>
  <si>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</si>
  <si>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</si>
  <si>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</si>
  <si>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</si>
  <si>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</si>
  <si>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</si>
  <si>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</si>
  <si>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</si>
  <si>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</si>
  <si>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</si>
  <si>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</si>
  <si>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</si>
  <si>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</si>
  <si>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</si>
  <si>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</si>
  <si>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</si>
  <si>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</si>
  <si>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</si>
  <si>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</si>
  <si>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</si>
  <si>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</si>
  <si>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</si>
  <si>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</si>
  <si>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</si>
  <si>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</si>
  <si>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</si>
  <si>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</si>
  <si>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</si>
  <si>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</si>
  <si>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</si>
  <si>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</si>
  <si>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</si>
  <si>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</si>
  <si>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</si>
  <si>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</si>
  <si>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</si>
  <si>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</si>
  <si>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</si>
  <si>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</si>
  <si>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</si>
  <si>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</si>
  <si>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</si>
  <si>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</si>
  <si>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</si>
  <si>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</si>
  <si>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</si>
  <si>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</si>
  <si>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</si>
  <si>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</si>
  <si>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</si>
  <si>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</si>
  <si>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</si>
  <si>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</si>
  <si>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</si>
  <si>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</si>
  <si>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</si>
  <si>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</si>
  <si>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</si>
  <si>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</si>
  <si>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</si>
  <si>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</si>
  <si>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</si>
  <si>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</si>
  <si>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</si>
  <si>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</si>
  <si>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</si>
  <si>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</si>
  <si>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</si>
  <si>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</si>
  <si>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</si>
  <si>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</si>
  <si>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</si>
  <si>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</si>
  <si>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</si>
  <si>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</si>
  <si>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</si>
  <si>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</si>
  <si>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</si>
  <si>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</si>
  <si>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</si>
  <si>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</si>
  <si>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</si>
  <si>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</si>
  <si>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</si>
  <si>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</si>
  <si>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</si>
  <si>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</si>
  <si>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</si>
  <si>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</si>
  <si>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</si>
  <si>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</si>
  <si>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</si>
  <si>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</si>
  <si>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</si>
  <si>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</si>
  <si>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</si>
  <si>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</si>
  <si>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</si>
  <si>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</si>
  <si>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</si>
  <si>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</si>
  <si>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</si>
  <si>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</si>
  <si>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</si>
  <si>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</si>
  <si>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</si>
  <si>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</si>
  <si>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</si>
  <si>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</si>
  <si>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</si>
  <si>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</si>
  <si>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</si>
  <si>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</si>
  <si>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</si>
  <si>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</si>
  <si>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</si>
  <si>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</si>
  <si>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</si>
  <si>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</si>
  <si>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</si>
  <si>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</si>
  <si>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</si>
  <si>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</si>
  <si>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</si>
  <si>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</si>
  <si>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</si>
  <si>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</si>
  <si>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</si>
  <si>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</si>
  <si>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</si>
  <si>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</si>
  <si>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</si>
  <si>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</si>
  <si>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</si>
  <si>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</si>
  <si>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</si>
  <si>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</si>
  <si>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</si>
  <si>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</si>
  <si>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</si>
  <si>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</si>
  <si>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</si>
  <si>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</si>
  <si>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</si>
  <si>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</si>
  <si>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</si>
  <si>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</si>
  <si>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</si>
  <si>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</si>
  <si>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</si>
  <si>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</si>
  <si>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</si>
  <si>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</si>
  <si>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</si>
  <si>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</si>
  <si>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</si>
  <si>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</si>
  <si>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</si>
  <si>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</si>
  <si>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</si>
  <si>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</si>
  <si>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</si>
  <si>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</si>
  <si>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</si>
  <si>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</si>
  <si>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</si>
  <si>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</si>
  <si>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</si>
  <si>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</si>
  <si>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</si>
  <si>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</si>
  <si>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</si>
  <si>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</si>
  <si>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</si>
  <si>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</si>
  <si>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</si>
  <si>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</si>
  <si>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</si>
  <si>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</si>
  <si>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</si>
  <si>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</si>
  <si>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</si>
  <si>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</si>
  <si>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</si>
  <si>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</si>
  <si>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</si>
  <si>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</si>
  <si>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</si>
  <si>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</si>
  <si>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</si>
  <si>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</si>
  <si>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</si>
  <si>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</si>
  <si>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</si>
  <si>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</si>
  <si>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</si>
  <si>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</si>
  <si>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</si>
  <si>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</si>
  <si>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</si>
  <si>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</si>
  <si>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</si>
  <si>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</si>
  <si>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</si>
  <si>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</si>
  <si>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</si>
  <si>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</si>
  <si>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</si>
  <si>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</si>
  <si>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</si>
  <si>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</si>
  <si>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</si>
  <si>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</si>
  <si>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</si>
  <si>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</si>
  <si>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</si>
  <si>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</si>
  <si>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</si>
  <si>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</si>
  <si>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</si>
  <si>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</si>
  <si>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</si>
  <si>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</si>
  <si>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</si>
  <si>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</si>
  <si>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</si>
  <si>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</si>
  <si>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</si>
  <si>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</si>
  <si>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</si>
  <si>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</si>
  <si>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</si>
  <si>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</si>
  <si>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</si>
  <si>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</si>
  <si>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</si>
  <si>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</si>
  <si>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</si>
  <si>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</si>
  <si>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</si>
  <si>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</si>
  <si>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</si>
  <si>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</si>
  <si>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</si>
  <si>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</si>
  <si>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</si>
  <si>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</si>
  <si>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</si>
  <si>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</si>
  <si>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</si>
  <si>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</si>
  <si>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</si>
  <si>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</si>
  <si>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</si>
  <si>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</si>
  <si>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</si>
  <si>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</si>
  <si>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</si>
  <si>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</si>
  <si>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</si>
  <si>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</si>
  <si>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</si>
  <si>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</si>
  <si>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</si>
  <si>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</si>
  <si>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</si>
  <si>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</si>
  <si>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</si>
  <si>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</si>
  <si>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</si>
  <si>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</si>
  <si>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</si>
  <si>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</si>
  <si>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</si>
  <si>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</si>
  <si>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</si>
  <si>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</si>
  <si>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</si>
  <si>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</si>
  <si>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</si>
  <si>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</si>
  <si>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</si>
  <si>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</si>
  <si>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</si>
  <si>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</si>
  <si>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</si>
  <si>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</si>
  <si>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</si>
  <si>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</si>
  <si>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</si>
  <si>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</si>
  <si>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</si>
  <si>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</si>
  <si>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</si>
  <si>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</si>
  <si>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</si>
  <si>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</si>
  <si>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</si>
  <si>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</si>
  <si>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</si>
  <si>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</si>
  <si>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</si>
  <si>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</si>
  <si>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</si>
  <si>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</si>
  <si>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</si>
  <si>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</si>
  <si>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</si>
  <si>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</si>
  <si>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</si>
  <si>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</si>
  <si>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</si>
  <si>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</si>
  <si>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</si>
  <si>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</si>
  <si>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</si>
  <si>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</si>
  <si>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</si>
  <si>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</si>
  <si>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</si>
  <si>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</si>
  <si>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</si>
  <si>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</si>
  <si>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</si>
  <si>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</si>
  <si>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</si>
  <si>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</si>
  <si>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</si>
  <si>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</si>
  <si>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</si>
  <si>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</si>
  <si>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</si>
  <si>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</si>
  <si>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</si>
  <si>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</si>
  <si>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</si>
  <si>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</si>
  <si>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</si>
  <si>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</si>
  <si>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</si>
  <si>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</si>
  <si>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</si>
  <si>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</si>
  <si>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</si>
  <si>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</si>
  <si>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</si>
  <si>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</si>
  <si>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</si>
  <si>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</si>
  <si>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</si>
  <si>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</si>
  <si>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</si>
  <si>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</si>
  <si>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</si>
  <si>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</si>
  <si>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</si>
  <si>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</si>
  <si>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</si>
  <si>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</si>
  <si>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</si>
  <si>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</si>
  <si>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</si>
  <si>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</si>
  <si>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</si>
  <si>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</si>
  <si>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</si>
  <si>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</si>
  <si>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</si>
  <si>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</si>
  <si>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</si>
  <si>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</si>
  <si>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</si>
  <si>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</si>
  <si>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</si>
  <si>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</si>
  <si>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</si>
  <si>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</si>
  <si>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</si>
  <si>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</si>
  <si>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</si>
  <si>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</si>
  <si>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</si>
  <si>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</si>
  <si>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</si>
  <si>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</si>
  <si>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</si>
  <si>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</si>
  <si>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</si>
  <si>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</si>
  <si>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</si>
  <si>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</si>
  <si>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</si>
  <si>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</si>
  <si>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</si>
  <si>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</si>
  <si>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</si>
  <si>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</si>
  <si>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</si>
  <si>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</si>
  <si>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</si>
  <si>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</si>
  <si>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</si>
  <si>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</si>
  <si>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</si>
  <si>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</si>
  <si>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</si>
  <si>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</si>
  <si>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</si>
  <si>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</si>
  <si>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</si>
  <si>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</si>
  <si>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</si>
  <si>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</si>
  <si>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</si>
  <si>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</si>
  <si>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</si>
  <si>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</si>
  <si>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</si>
  <si>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</si>
  <si>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</si>
  <si>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</si>
  <si>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</si>
  <si>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</si>
  <si>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</si>
  <si>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</si>
  <si>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</si>
  <si>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</si>
  <si>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</si>
  <si>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</si>
  <si>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</si>
  <si>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</si>
  <si>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</si>
  <si>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</si>
  <si>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</si>
  <si>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</si>
  <si>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</si>
  <si>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</si>
  <si>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</si>
  <si>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</si>
  <si>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</si>
  <si>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</si>
  <si>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</si>
  <si>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</si>
  <si>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</si>
  <si>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</si>
  <si>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</si>
  <si>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</si>
  <si>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</si>
  <si>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</si>
  <si>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</si>
  <si>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</si>
  <si>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</si>
  <si>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</si>
  <si>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</si>
  <si>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</si>
  <si>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</si>
  <si>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</si>
  <si>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</si>
  <si>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</si>
  <si>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</si>
  <si>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</si>
  <si>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</si>
  <si>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</si>
  <si>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</si>
  <si>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</si>
  <si>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</si>
  <si>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</si>
  <si>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</si>
  <si>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</si>
  <si>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</si>
  <si>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</si>
  <si>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</si>
  <si>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</si>
  <si>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</si>
  <si>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</si>
  <si>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</si>
  <si>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</si>
  <si>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</si>
  <si>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</si>
  <si>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</si>
  <si>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</si>
  <si>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</si>
  <si>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</si>
  <si>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</si>
  <si>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</si>
  <si>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</si>
  <si>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</si>
  <si>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</si>
  <si>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</si>
  <si>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</si>
  <si>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</si>
  <si>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</si>
  <si>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</si>
  <si>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</si>
  <si>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</si>
  <si>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</si>
  <si>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</si>
  <si>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</si>
  <si>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</si>
  <si>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</si>
  <si>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</si>
  <si>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</si>
  <si>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</si>
  <si>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</si>
  <si>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</si>
  <si>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</si>
  <si>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</si>
  <si>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</si>
  <si>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</si>
  <si>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</si>
  <si>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</si>
  <si>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</si>
  <si>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</si>
  <si>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</si>
  <si>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</si>
  <si>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</si>
  <si>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</si>
  <si>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</si>
  <si>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</si>
  <si>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</si>
  <si>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</si>
  <si>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</si>
  <si>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</si>
  <si>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</si>
  <si>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</si>
  <si>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</si>
  <si>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</si>
  <si>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</si>
  <si>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</si>
  <si>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</si>
  <si>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</si>
  <si>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</si>
  <si>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</si>
  <si>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</si>
  <si>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</si>
  <si>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</si>
  <si>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</si>
  <si>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</si>
  <si>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</si>
  <si>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</si>
  <si>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</si>
  <si>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</si>
  <si>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</si>
  <si>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</si>
  <si>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</si>
  <si>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</si>
  <si>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</si>
  <si>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</si>
  <si>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</si>
  <si>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</si>
  <si>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</si>
  <si>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</si>
  <si>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</si>
  <si>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</si>
  <si>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</si>
  <si>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</si>
  <si>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</si>
  <si>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</si>
  <si>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</si>
  <si>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</si>
  <si>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</si>
  <si>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</si>
  <si>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</si>
  <si>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</si>
  <si>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</si>
  <si>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</si>
  <si>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</si>
  <si>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</si>
  <si>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</si>
  <si>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</si>
  <si>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</si>
  <si>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</si>
  <si>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</si>
  <si>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</si>
  <si>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</si>
  <si>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</si>
  <si>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</si>
  <si>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</si>
  <si>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</si>
  <si>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</si>
  <si>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</si>
  <si>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</si>
  <si>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</si>
  <si>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</si>
  <si>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</si>
  <si>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</si>
  <si>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</si>
  <si>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</si>
  <si>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</si>
  <si>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</si>
  <si>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</si>
  <si>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</si>
  <si>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</si>
  <si>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</si>
  <si>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</si>
  <si>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</si>
  <si>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</si>
  <si>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</si>
  <si>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</si>
  <si>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</si>
  <si>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</si>
  <si>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</si>
  <si>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</si>
  <si>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</si>
  <si>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</si>
  <si>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</si>
  <si>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</si>
  <si>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</si>
  <si>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</si>
  <si>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</si>
  <si>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</si>
  <si>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</si>
  <si>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</si>
  <si>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</si>
  <si>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</si>
  <si>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</si>
  <si>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</si>
  <si>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</si>
  <si>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</si>
  <si>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</si>
  <si>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</si>
  <si>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</si>
  <si>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</si>
  <si>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</si>
  <si>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</si>
  <si>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</si>
  <si>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</si>
  <si>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</si>
  <si>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</si>
  <si>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</si>
  <si>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</si>
  <si>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</si>
  <si>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</si>
  <si>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</si>
  <si>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</si>
  <si>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</si>
  <si>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</si>
  <si>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</si>
  <si>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</si>
  <si>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</si>
  <si>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</si>
  <si>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</si>
  <si>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</si>
  <si>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</si>
  <si>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</si>
  <si>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</si>
  <si>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</si>
  <si>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</si>
  <si>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</si>
  <si>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</si>
  <si>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</si>
  <si>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</si>
  <si>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</si>
  <si>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</si>
  <si>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</si>
  <si>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</si>
  <si>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</si>
  <si>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</si>
  <si>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</si>
  <si>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</si>
  <si>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</si>
  <si>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</si>
  <si>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</si>
  <si>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</si>
  <si>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</si>
  <si>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</si>
  <si>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</si>
  <si>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</si>
  <si>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</si>
  <si>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</si>
  <si>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</si>
  <si>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</si>
  <si>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</si>
  <si>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</si>
  <si>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</si>
  <si>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</si>
  <si>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</si>
  <si>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</si>
  <si>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</si>
  <si>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</si>
  <si>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</si>
  <si>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</si>
  <si>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</si>
  <si>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</si>
  <si>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</si>
  <si>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</si>
  <si>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</si>
  <si>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</si>
  <si>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</si>
  <si>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</si>
  <si>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</si>
  <si>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</si>
  <si>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</si>
  <si>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</si>
  <si>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</si>
  <si>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</si>
  <si>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</si>
  <si>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</si>
  <si>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</si>
  <si>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</si>
  <si>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</si>
  <si>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</si>
  <si>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</si>
  <si>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</si>
  <si>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</si>
  <si>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</si>
  <si>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</si>
  <si>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</si>
  <si>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</si>
  <si>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</si>
  <si>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</si>
  <si>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</si>
  <si>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</si>
  <si>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</si>
  <si>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</si>
  <si>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</si>
  <si>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</si>
  <si>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</si>
  <si>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</si>
  <si>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</si>
  <si>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</si>
  <si>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</si>
  <si>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</si>
  <si>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</si>
  <si>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</si>
  <si>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</si>
  <si>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</si>
  <si>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</si>
  <si>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</si>
  <si>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</si>
  <si>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</si>
  <si>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</si>
  <si>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</si>
  <si>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</si>
  <si>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</si>
  <si>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</si>
  <si>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</si>
  <si>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</si>
  <si>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</si>
  <si>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</si>
  <si>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</si>
  <si>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</si>
  <si>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</si>
  <si>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</si>
  <si>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</si>
  <si>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</si>
  <si>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</si>
  <si>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</si>
  <si>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</si>
  <si>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</si>
  <si>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</si>
  <si>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</si>
  <si>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</si>
  <si>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</si>
  <si>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</si>
  <si>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</si>
  <si>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</si>
  <si>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</si>
  <si>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</si>
  <si>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</si>
  <si>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</si>
  <si>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</si>
  <si>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</si>
  <si>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</si>
  <si>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</si>
  <si>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</si>
  <si>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</si>
  <si>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</si>
  <si>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</si>
  <si>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</si>
  <si>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</si>
  <si>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</si>
  <si>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</si>
  <si>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</si>
  <si>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</si>
  <si>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</si>
  <si>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</si>
  <si>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</si>
  <si>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</si>
  <si>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</si>
  <si>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</si>
  <si>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</si>
  <si>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</si>
  <si>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</si>
  <si>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</si>
  <si>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</si>
  <si>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</si>
  <si>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</si>
  <si>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</si>
  <si>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</si>
  <si>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</si>
  <si>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</si>
  <si>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</si>
  <si>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</si>
  <si>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</si>
  <si>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</si>
  <si>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</si>
  <si>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</si>
  <si>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</si>
  <si>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</si>
  <si>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</si>
  <si>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</si>
  <si>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</si>
  <si>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</si>
  <si>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</si>
  <si>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</si>
  <si>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</si>
  <si>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</si>
  <si>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</si>
  <si>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</si>
  <si>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</si>
  <si>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</si>
  <si>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</si>
  <si>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</si>
  <si>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</si>
  <si>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</si>
  <si>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</si>
  <si>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</si>
  <si>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</si>
  <si>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</si>
  <si>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</si>
  <si>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</si>
  <si>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</si>
  <si>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</si>
  <si>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</si>
  <si>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</si>
  <si>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</si>
  <si>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</si>
  <si>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</si>
  <si>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</si>
  <si>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</si>
  <si>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</si>
  <si>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</si>
  <si>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</si>
  <si>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</si>
  <si>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</si>
  <si>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</si>
  <si>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</si>
  <si>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</si>
  <si>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</si>
  <si>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</si>
  <si>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</si>
  <si>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</si>
  <si>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</si>
  <si>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</si>
  <si>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</si>
  <si>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</si>
  <si>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</si>
  <si>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</si>
  <si>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</si>
  <si>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</si>
  <si>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</si>
  <si>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</si>
  <si>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</si>
  <si>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</si>
  <si>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</si>
  <si>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</si>
  <si>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</si>
  <si>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</si>
  <si>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</si>
  <si>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</si>
  <si>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</si>
  <si>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</si>
  <si>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</si>
  <si>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</si>
  <si>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</si>
  <si>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</si>
  <si>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</si>
  <si>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</si>
  <si>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</si>
  <si>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</si>
  <si>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</si>
  <si>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</si>
  <si>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</si>
  <si>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</si>
  <si>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</si>
  <si>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</si>
  <si>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</si>
  <si>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</si>
  <si>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</si>
  <si>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</si>
  <si>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</si>
  <si>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</si>
  <si>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</si>
  <si>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</si>
  <si>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</si>
  <si>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</si>
  <si>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</si>
  <si>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</si>
  <si>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</si>
  <si>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</si>
  <si>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</si>
  <si>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</si>
  <si>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</si>
  <si>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</si>
  <si>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</si>
  <si>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</si>
  <si>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</si>
  <si>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</si>
  <si>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</si>
  <si>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</si>
  <si>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</si>
  <si>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</si>
  <si>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</si>
  <si>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</si>
  <si>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</si>
  <si>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</si>
  <si>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</si>
  <si>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</si>
  <si>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</si>
  <si>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</si>
  <si>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</si>
  <si>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</si>
  <si>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</si>
  <si>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</si>
  <si>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</si>
  <si>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</si>
  <si>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</si>
  <si>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</si>
  <si>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</si>
  <si>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</si>
  <si>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</si>
  <si>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</si>
  <si>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</si>
  <si>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</si>
  <si>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</si>
  <si>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</si>
  <si>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</si>
  <si>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</si>
  <si>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</si>
  <si>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</si>
  <si>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</si>
  <si>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</si>
  <si>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</si>
  <si>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</si>
  <si>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</si>
  <si>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</si>
  <si>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</si>
  <si>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</si>
  <si>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</si>
  <si>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</si>
  <si>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</si>
  <si>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</si>
  <si>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</si>
  <si>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</si>
  <si>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</si>
  <si>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</si>
  <si>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</si>
  <si>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</si>
  <si>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</si>
  <si>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</si>
  <si>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</si>
  <si>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</si>
  <si>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</si>
  <si>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</si>
  <si>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</si>
  <si>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</si>
  <si>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</si>
  <si>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</si>
  <si>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</si>
  <si>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</si>
  <si>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</si>
  <si>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</si>
  <si>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</si>
  <si>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</si>
  <si>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</si>
  <si>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</si>
  <si>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</si>
  <si>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</si>
  <si>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</si>
  <si>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</si>
  <si>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</si>
  <si>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</si>
  <si>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</si>
  <si>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</si>
  <si>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</si>
  <si>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</si>
  <si>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</si>
  <si>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</si>
  <si>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</si>
  <si>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</si>
  <si>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</si>
  <si>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</si>
  <si>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</si>
  <si>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</si>
  <si>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</si>
  <si>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</si>
  <si>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</si>
  <si>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</si>
  <si>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</si>
  <si>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</si>
  <si>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</si>
  <si>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</si>
  <si>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</si>
  <si>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</si>
  <si>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</si>
  <si>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</si>
  <si>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</si>
  <si>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</si>
  <si>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</si>
  <si>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</si>
  <si>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</si>
  <si>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</si>
  <si>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</si>
  <si>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</si>
  <si>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</si>
  <si>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</si>
  <si>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</si>
  <si>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</si>
  <si>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</si>
  <si>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</si>
  <si>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</si>
  <si>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</si>
  <si>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</si>
  <si>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</si>
  <si>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</si>
  <si>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</si>
  <si>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</si>
  <si>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</si>
  <si>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</si>
  <si>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</si>
  <si>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</si>
  <si>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</si>
  <si>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</si>
  <si>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</si>
  <si>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</si>
  <si>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</si>
  <si>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</si>
  <si>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</si>
  <si>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</si>
  <si>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</si>
  <si>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</si>
  <si>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</si>
  <si>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</si>
  <si>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</si>
  <si>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</si>
  <si>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</si>
  <si>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</si>
  <si>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</si>
  <si>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</si>
  <si>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</si>
  <si>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</si>
  <si>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</si>
  <si>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</si>
  <si>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</si>
  <si>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</si>
  <si>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</si>
  <si>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</si>
  <si>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</si>
  <si>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</si>
  <si>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</si>
  <si>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</si>
  <si>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</si>
  <si>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</si>
  <si>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</si>
  <si>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</si>
  <si>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</si>
  <si>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</si>
  <si>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</si>
  <si>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</si>
  <si>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</si>
  <si>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</si>
  <si>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</si>
  <si>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</si>
  <si>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</si>
  <si>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</si>
  <si>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</si>
  <si>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</si>
  <si>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</si>
  <si>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</si>
  <si>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</si>
  <si>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</si>
  <si>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</si>
  <si>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</si>
  <si>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</si>
  <si>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</si>
  <si>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</si>
  <si>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</si>
  <si>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</si>
  <si>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</si>
  <si>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</si>
  <si>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</si>
  <si>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</si>
  <si>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</si>
  <si>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</si>
  <si>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</si>
  <si>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</si>
  <si>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</si>
  <si>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</si>
  <si>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</si>
  <si>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</si>
  <si>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</si>
  <si>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</si>
  <si>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</si>
  <si>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</si>
  <si>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</si>
  <si>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</si>
  <si>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</si>
  <si>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</si>
  <si>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</si>
  <si>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</si>
  <si>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</si>
  <si>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</si>
  <si>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</si>
  <si>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</si>
  <si>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</si>
  <si>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</si>
  <si>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</si>
  <si>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</si>
  <si>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</si>
  <si>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</si>
  <si>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</si>
  <si>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</si>
  <si>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</si>
  <si>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</si>
  <si>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</si>
  <si>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</si>
  <si>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</si>
  <si>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</si>
  <si>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</si>
  <si>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</si>
  <si>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</si>
  <si>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</si>
  <si>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</si>
  <si>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</si>
  <si>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</si>
  <si>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</si>
  <si>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</si>
  <si>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</si>
  <si>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</si>
  <si>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</si>
  <si>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</si>
  <si>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</si>
  <si>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</si>
  <si>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</si>
  <si>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</si>
  <si>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</si>
  <si>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</si>
  <si>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</si>
  <si>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</si>
  <si>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</si>
  <si>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</si>
  <si>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</si>
  <si>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</si>
  <si>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</si>
  <si>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</si>
  <si>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</si>
  <si>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</si>
  <si>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</si>
  <si>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</si>
  <si>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</si>
  <si>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</si>
  <si>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</si>
  <si>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</si>
  <si>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</si>
  <si>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</si>
  <si>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</si>
  <si>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</si>
  <si>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</si>
  <si>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</si>
  <si>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</si>
  <si>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</si>
  <si>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</si>
  <si>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</si>
  <si>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</si>
  <si>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</si>
  <si>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</si>
  <si>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</si>
  <si>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</si>
  <si>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</si>
  <si>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</si>
  <si>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</si>
  <si>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</si>
  <si>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</si>
  <si>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</si>
  <si>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</si>
  <si>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</si>
  <si>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</si>
  <si>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</si>
  <si>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</si>
  <si>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</si>
  <si>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</si>
  <si>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</si>
  <si>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</si>
  <si>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</si>
  <si>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</si>
  <si>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</si>
  <si>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</si>
  <si>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</si>
  <si>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</si>
  <si>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</si>
  <si>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</si>
  <si>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</si>
  <si>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</si>
  <si>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</si>
  <si>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</si>
  <si>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</si>
  <si>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</si>
  <si>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</si>
  <si>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</si>
  <si>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</si>
  <si>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</si>
  <si>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</si>
  <si>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</si>
  <si>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</si>
  <si>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</si>
  <si>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</si>
  <si>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</si>
  <si>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</si>
  <si>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</si>
  <si>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</si>
  <si>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</si>
  <si>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</si>
  <si>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</si>
  <si>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</si>
  <si>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</si>
  <si>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</si>
  <si>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</si>
  <si>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</si>
  <si>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</si>
  <si>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</si>
  <si>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</si>
  <si>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</si>
  <si>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</si>
  <si>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</si>
  <si>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</si>
  <si>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</si>
  <si>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</si>
  <si>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</si>
  <si>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</si>
  <si>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</si>
  <si>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</si>
  <si>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</si>
  <si>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</si>
  <si>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</si>
  <si>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</si>
  <si>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</si>
  <si>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</si>
  <si>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</si>
  <si>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</si>
  <si>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</si>
  <si>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</si>
  <si>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</si>
  <si>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</si>
  <si>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</si>
  <si>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</si>
  <si>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</si>
  <si>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</si>
  <si>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</si>
  <si>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</si>
  <si>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</si>
  <si>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</si>
  <si>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</si>
  <si>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</si>
  <si>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</si>
  <si>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</si>
  <si>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</si>
  <si>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</si>
  <si>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</si>
  <si>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</si>
  <si>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</si>
  <si>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</si>
  <si>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</si>
  <si>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</si>
  <si>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</si>
  <si>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</si>
  <si>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</si>
  <si>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</si>
  <si>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</si>
  <si>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</si>
  <si>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</si>
  <si>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</si>
  <si>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</si>
  <si>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</si>
  <si>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</si>
  <si>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</si>
  <si>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</si>
  <si>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</si>
  <si>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</si>
  <si>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</si>
  <si>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</si>
  <si>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</si>
  <si>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</si>
  <si>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</si>
  <si>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</si>
  <si>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</si>
  <si>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</si>
  <si>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</si>
  <si>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</si>
  <si>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</si>
  <si>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</si>
  <si>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</si>
  <si>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</si>
  <si>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</si>
  <si>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</si>
  <si>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</si>
  <si>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</si>
  <si>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</si>
  <si>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</si>
  <si>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</si>
  <si>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</si>
  <si>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</si>
  <si>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</si>
  <si>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</si>
  <si>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</si>
  <si>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</si>
  <si>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</si>
  <si>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</si>
  <si>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</si>
  <si>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</si>
  <si>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</si>
  <si>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</si>
  <si>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</si>
  <si>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</si>
  <si>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</si>
  <si>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</si>
  <si>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</si>
  <si>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</si>
  <si>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</si>
  <si>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</si>
  <si>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</si>
  <si>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</si>
  <si>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</si>
  <si>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</si>
  <si>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</si>
  <si>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</si>
  <si>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</si>
  <si>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</si>
  <si>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</si>
  <si>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</si>
  <si>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</si>
  <si>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</si>
  <si>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</si>
  <si>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</si>
  <si>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</si>
  <si>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</si>
  <si>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</si>
  <si>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</si>
  <si>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</si>
  <si>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</si>
  <si>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</si>
  <si>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</si>
  <si>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</si>
  <si>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</si>
  <si>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</si>
  <si>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</si>
  <si>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</si>
  <si>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</si>
  <si>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</si>
  <si>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</si>
  <si>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</si>
  <si>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</si>
  <si>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</si>
  <si>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</si>
  <si>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</si>
  <si>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</si>
  <si>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</si>
  <si>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</si>
  <si>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</si>
  <si>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</si>
  <si>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</si>
  <si>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</si>
  <si>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</si>
  <si>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</si>
  <si>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</si>
  <si>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</si>
  <si>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</si>
  <si>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</si>
  <si>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</si>
  <si>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</si>
  <si>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</si>
  <si>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</si>
  <si>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</si>
  <si>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</si>
  <si>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</si>
  <si>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</si>
  <si>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</si>
  <si>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</si>
  <si>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</si>
  <si>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</si>
  <si>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</si>
  <si>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</si>
  <si>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</si>
  <si>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</si>
  <si>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</si>
  <si>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</si>
  <si>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</si>
  <si>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</si>
  <si>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</si>
  <si>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</si>
  <si>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</si>
  <si>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</si>
  <si>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</si>
  <si>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</si>
  <si>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</si>
  <si>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</si>
  <si>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</si>
  <si>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</si>
  <si>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</si>
  <si>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</si>
  <si>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</si>
  <si>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</si>
  <si>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</si>
  <si>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</si>
  <si>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</si>
  <si>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</si>
  <si>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</si>
  <si>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</si>
  <si>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</si>
  <si>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</si>
  <si>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</si>
  <si>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</si>
  <si>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</si>
  <si>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</si>
  <si>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</si>
  <si>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</si>
  <si>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</si>
  <si>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</si>
  <si>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</si>
  <si>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</si>
  <si>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</si>
  <si>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</si>
  <si>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</si>
  <si>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</si>
  <si>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</si>
  <si>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</si>
  <si>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</si>
  <si>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</si>
  <si>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</si>
  <si>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</si>
  <si>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</si>
  <si>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</si>
  <si>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</si>
  <si>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</si>
  <si>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</si>
  <si>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</si>
  <si>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</si>
  <si>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</si>
  <si>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</si>
  <si>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</si>
  <si>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</si>
  <si>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</si>
  <si>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</si>
  <si>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</si>
  <si>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</si>
  <si>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</si>
  <si>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</si>
  <si>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</si>
  <si>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</si>
  <si>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</si>
  <si>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</si>
  <si>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</si>
  <si>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</si>
  <si>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</si>
  <si>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</si>
  <si>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</si>
  <si>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</si>
  <si>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</si>
  <si>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</si>
  <si>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</si>
  <si>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</si>
  <si>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</si>
  <si>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</si>
  <si>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</si>
  <si>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</si>
  <si>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</si>
  <si>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</si>
  <si>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</si>
  <si>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</si>
  <si>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</si>
  <si>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</si>
  <si>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</si>
  <si>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</si>
  <si>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</si>
  <si>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</si>
  <si>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</si>
  <si>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</si>
  <si>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</si>
  <si>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</si>
  <si>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</si>
  <si>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</si>
  <si>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</si>
  <si>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</si>
  <si>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</si>
  <si>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</si>
  <si>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</si>
  <si>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</si>
  <si>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</si>
  <si>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</si>
  <si>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</si>
  <si>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</si>
  <si>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</si>
  <si>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</si>
  <si>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</si>
  <si>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</si>
  <si>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</si>
  <si>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</si>
  <si>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</si>
  <si>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</si>
  <si>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</si>
  <si>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</si>
  <si>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</si>
  <si>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</si>
  <si>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</si>
  <si>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</si>
  <si>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</si>
  <si>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</si>
  <si>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</si>
  <si>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</si>
  <si>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</si>
  <si>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</si>
  <si>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</si>
  <si>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</si>
  <si>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</si>
  <si>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</si>
  <si>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</si>
  <si>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</si>
  <si>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</si>
  <si>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</si>
  <si>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</si>
  <si>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</si>
  <si>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</si>
  <si>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</si>
  <si>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</si>
  <si>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</si>
  <si>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</si>
  <si>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</si>
  <si>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</si>
  <si>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</si>
  <si>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</si>
  <si>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</si>
  <si>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</si>
  <si>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</si>
  <si>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</si>
  <si>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</si>
  <si>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</si>
  <si>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</si>
  <si>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</si>
  <si>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</si>
  <si>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</si>
  <si>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</si>
  <si>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</si>
  <si>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</si>
  <si>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</si>
  <si>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</si>
  <si>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</si>
  <si>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</si>
  <si>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</si>
  <si>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</si>
  <si>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</si>
  <si>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</si>
  <si>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</si>
  <si>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</si>
  <si>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</si>
  <si>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</si>
  <si>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</si>
  <si>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</si>
  <si>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</si>
  <si>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</si>
  <si>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</si>
  <si>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</si>
  <si>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</si>
  <si>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</si>
  <si>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</si>
  <si>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</si>
  <si>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</si>
  <si>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</si>
  <si>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</si>
  <si>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</si>
  <si>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</si>
  <si>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</si>
  <si>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</si>
  <si>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</si>
  <si>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</si>
  <si>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</si>
  <si>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</si>
  <si>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</si>
  <si>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</si>
  <si>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</si>
  <si>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</si>
  <si>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</si>
  <si>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</si>
  <si>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</si>
  <si>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</si>
  <si>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</si>
  <si>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</si>
  <si>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</si>
  <si>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</si>
  <si>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</si>
  <si>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</si>
  <si>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</si>
  <si>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</si>
  <si>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</si>
  <si>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</si>
  <si>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</si>
  <si>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</si>
  <si>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</si>
  <si>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</si>
  <si>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</si>
  <si>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</si>
  <si>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</si>
  <si>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</si>
  <si>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</si>
  <si>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</si>
  <si>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</si>
  <si>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</si>
  <si>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</si>
  <si>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</si>
  <si>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</si>
  <si>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</si>
  <si>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</si>
  <si>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</si>
  <si>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</si>
  <si>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</si>
  <si>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</si>
  <si>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</si>
  <si>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</si>
  <si>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</si>
  <si>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</si>
  <si>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</si>
  <si>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</si>
  <si>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</si>
  <si>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</si>
  <si>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</si>
  <si>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</si>
  <si>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</si>
  <si>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</si>
  <si>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</si>
  <si>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</si>
  <si>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</si>
  <si>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</si>
  <si>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</si>
  <si>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</si>
  <si>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</si>
  <si>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</si>
  <si>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</si>
  <si>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</si>
  <si>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</si>
  <si>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</si>
  <si>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</si>
  <si>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</si>
  <si>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</si>
  <si>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</si>
  <si>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</si>
  <si>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</si>
  <si>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</si>
  <si>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</si>
  <si>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</si>
  <si>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</si>
  <si>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</si>
  <si>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</si>
  <si>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</si>
  <si>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</si>
  <si>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</si>
  <si>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</si>
  <si>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</si>
  <si>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</si>
  <si>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</si>
  <si>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</si>
  <si>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</si>
  <si>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</si>
  <si>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</si>
  <si>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</si>
  <si>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</si>
  <si>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</si>
  <si>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</si>
  <si>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</si>
  <si>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</si>
  <si>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</si>
  <si>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</si>
  <si>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</si>
  <si>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</si>
  <si>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</si>
  <si>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</si>
  <si>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</si>
  <si>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</si>
  <si>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</si>
  <si>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</si>
  <si>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</si>
  <si>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</si>
  <si>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</si>
  <si>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</si>
  <si>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</si>
  <si>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</si>
  <si>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</si>
  <si>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</si>
  <si>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</si>
  <si>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</si>
  <si>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</si>
  <si>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</si>
  <si>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</si>
  <si>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</si>
  <si>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</si>
  <si>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</si>
  <si>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</si>
  <si>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</si>
  <si>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</si>
  <si>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</si>
  <si>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</si>
  <si>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</si>
  <si>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</si>
  <si>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</si>
  <si>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</si>
  <si>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</si>
  <si>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</si>
  <si>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</si>
  <si>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</si>
  <si>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</si>
  <si>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</si>
  <si>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</si>
  <si>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</si>
  <si>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</si>
  <si>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</si>
  <si>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</si>
  <si>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</si>
  <si>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</si>
  <si>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</si>
  <si>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</si>
  <si>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</si>
  <si>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</si>
  <si>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</si>
  <si>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</si>
  <si>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</si>
  <si>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</si>
  <si>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</si>
  <si>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</si>
  <si>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</si>
  <si>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</si>
  <si>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</si>
  <si>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</si>
  <si>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</si>
  <si>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</si>
  <si>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</si>
  <si>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</si>
  <si>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</si>
  <si>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</si>
  <si>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</si>
  <si>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</si>
  <si>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</si>
  <si>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</si>
  <si>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</si>
  <si>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</si>
  <si>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</si>
  <si>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</si>
  <si>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</si>
  <si>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</si>
  <si>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</si>
  <si>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</si>
  <si>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</si>
  <si>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</si>
  <si>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</si>
  <si>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</si>
  <si>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</si>
  <si>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</si>
  <si>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</si>
  <si>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</si>
  <si>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</si>
  <si>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</si>
  <si>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</si>
  <si>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</si>
  <si>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</si>
  <si>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</si>
  <si>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</si>
  <si>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</si>
  <si>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</si>
  <si>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</si>
  <si>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</si>
  <si>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</si>
  <si>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</si>
  <si>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</si>
  <si>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</si>
  <si>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</si>
  <si>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</si>
  <si>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</si>
  <si>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</si>
  <si>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</si>
  <si>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</si>
  <si>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</si>
  <si>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</si>
  <si>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</si>
  <si>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</si>
  <si>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</si>
  <si>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</si>
  <si>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</si>
  <si>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</si>
  <si>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</si>
  <si>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</si>
  <si>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</si>
  <si>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</si>
  <si>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</si>
  <si>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</si>
  <si>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</si>
  <si>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</si>
  <si>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</si>
  <si>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</si>
  <si>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</si>
  <si>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</si>
  <si>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</si>
  <si>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</si>
  <si>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</si>
  <si>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</si>
  <si>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</si>
  <si>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</si>
  <si>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</si>
  <si>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</si>
  <si>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</si>
  <si>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</si>
  <si>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</si>
  <si>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</si>
  <si>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</si>
  <si>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</si>
  <si>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</si>
  <si>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</si>
  <si>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</si>
  <si>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</si>
  <si>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</si>
  <si>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</si>
  <si>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</si>
  <si>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</si>
  <si>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</si>
  <si>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</si>
  <si>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</si>
  <si>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</si>
  <si>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</si>
  <si>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</si>
  <si>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</si>
  <si>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</si>
  <si>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</si>
  <si>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</si>
  <si>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</si>
  <si>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</si>
  <si>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</si>
  <si>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</si>
  <si>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</si>
  <si>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</si>
  <si>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</si>
  <si>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</si>
  <si>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</si>
  <si>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</si>
  <si>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</si>
  <si>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</si>
  <si>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</si>
  <si>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</si>
  <si>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</si>
  <si>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</si>
  <si>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</si>
  <si>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</si>
  <si>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</si>
  <si>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</si>
  <si>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</si>
  <si>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</si>
  <si>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</si>
  <si>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</si>
  <si>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</si>
  <si>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</si>
  <si>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</si>
  <si>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</si>
  <si>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</si>
  <si>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</si>
  <si>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</si>
  <si>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</si>
  <si>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</si>
  <si>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</si>
  <si>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</si>
  <si>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</si>
  <si>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</si>
  <si>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</si>
  <si>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</si>
  <si>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</si>
  <si>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</si>
  <si>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</si>
  <si>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</si>
  <si>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</si>
  <si>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</si>
  <si>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</si>
  <si>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</si>
  <si>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</si>
  <si>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</si>
  <si>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</si>
  <si>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</si>
  <si>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</si>
  <si>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</si>
  <si>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</si>
  <si>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</si>
  <si>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</si>
  <si>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</si>
  <si>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</si>
  <si>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</si>
  <si>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</si>
  <si>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</si>
  <si>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</si>
  <si>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</si>
  <si>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</si>
  <si>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</si>
  <si>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</si>
  <si>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</si>
  <si>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</si>
  <si>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</si>
  <si>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</si>
  <si>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</si>
  <si>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</si>
  <si>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</si>
  <si>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</si>
  <si>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</si>
  <si>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</si>
  <si>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</si>
  <si>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</si>
  <si>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</si>
  <si>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</si>
  <si>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</si>
  <si>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</si>
  <si>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</si>
  <si>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</si>
  <si>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</si>
  <si>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</si>
  <si>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</si>
  <si>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</si>
  <si>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</si>
  <si>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</si>
  <si>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</si>
  <si>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</si>
  <si>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</si>
  <si>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</si>
  <si>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</si>
  <si>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</si>
  <si>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</si>
  <si>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</si>
  <si>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</si>
  <si>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</si>
  <si>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</si>
  <si>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</si>
  <si>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</si>
  <si>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</si>
  <si>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</si>
  <si>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</si>
  <si>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</si>
  <si>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</si>
  <si>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</si>
  <si>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</si>
  <si>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</si>
  <si>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</si>
  <si>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</si>
  <si>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</si>
  <si>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</si>
  <si>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</si>
  <si>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</si>
  <si>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</si>
  <si>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</si>
  <si>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</si>
  <si>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</si>
  <si>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</si>
  <si>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</si>
  <si>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</si>
  <si>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</si>
  <si>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</si>
  <si>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</si>
  <si>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</si>
  <si>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</si>
  <si>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</si>
  <si>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</si>
  <si>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</si>
  <si>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</si>
  <si>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</si>
  <si>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</si>
  <si>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</si>
  <si>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</si>
  <si>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</si>
  <si>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</si>
  <si>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</si>
  <si>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</si>
  <si>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</si>
  <si>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</si>
  <si>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</si>
  <si>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</si>
  <si>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</si>
  <si>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</si>
  <si>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</si>
  <si>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</si>
  <si>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</si>
  <si>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</si>
  <si>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</si>
  <si>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</si>
  <si>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</si>
  <si>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</si>
  <si>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</si>
  <si>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</si>
  <si>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</si>
  <si>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</si>
  <si>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</si>
  <si>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</si>
  <si>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</si>
  <si>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</si>
  <si>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</si>
  <si>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</si>
  <si>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</si>
  <si>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</si>
  <si>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</si>
  <si>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</si>
  <si>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</si>
  <si>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</si>
  <si>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</si>
  <si>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</si>
  <si>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</si>
  <si>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</si>
  <si>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</si>
  <si>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</si>
  <si>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</si>
  <si>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</si>
  <si>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</si>
  <si>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</si>
  <si>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</si>
  <si>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</si>
  <si>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</si>
  <si>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</si>
  <si>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</si>
  <si>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</si>
  <si>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</si>
  <si>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</si>
  <si>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</si>
  <si>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</si>
  <si>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</si>
  <si>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</si>
  <si>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</si>
  <si>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</si>
  <si>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</si>
  <si>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</si>
  <si>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</si>
  <si>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</si>
  <si>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</si>
  <si>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</si>
  <si>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</si>
  <si>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</si>
  <si>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</si>
  <si>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</si>
  <si>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</si>
  <si>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</si>
  <si>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</si>
  <si>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</si>
  <si>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</si>
  <si>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</si>
  <si>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</si>
  <si>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</si>
  <si>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</si>
  <si>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</si>
  <si>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</si>
  <si>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</si>
  <si>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</si>
  <si>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</si>
  <si>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</si>
  <si>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</si>
  <si>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</si>
  <si>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</si>
  <si>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</si>
  <si>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</si>
  <si>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</si>
  <si>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</si>
  <si>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</si>
  <si>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</si>
  <si>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</si>
  <si>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</si>
  <si>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</si>
  <si>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</si>
  <si>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</si>
  <si>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</si>
  <si>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</si>
  <si>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</si>
  <si>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</si>
  <si>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</si>
  <si>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</si>
  <si>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</si>
  <si>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</si>
  <si>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</si>
  <si>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</si>
  <si>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</si>
  <si>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</si>
  <si>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</si>
  <si>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</si>
  <si>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</si>
  <si>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</si>
  <si>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</si>
  <si>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</si>
  <si>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</si>
  <si>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</si>
  <si>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</si>
  <si>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</si>
  <si>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</si>
  <si>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</si>
  <si>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</si>
  <si>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</si>
  <si>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</si>
  <si>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</si>
  <si>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</si>
  <si>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</si>
  <si>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</si>
  <si>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</si>
  <si>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</si>
  <si>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</si>
  <si>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</si>
  <si>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</si>
  <si>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</si>
  <si>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</si>
  <si>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</si>
  <si>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</si>
  <si>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</si>
  <si>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</si>
  <si>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</si>
  <si>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</si>
  <si>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</si>
  <si>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</si>
  <si>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</si>
  <si>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</si>
  <si>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</si>
  <si>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</si>
  <si>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</si>
  <si>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</si>
  <si>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</si>
  <si>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</si>
  <si>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</si>
  <si>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</si>
  <si>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</si>
  <si>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</si>
  <si>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</si>
  <si>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</si>
  <si>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</si>
  <si>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</si>
  <si>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</si>
  <si>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</si>
  <si>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</si>
  <si>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</si>
  <si>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</si>
  <si>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</si>
  <si>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</si>
  <si>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</si>
  <si>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</si>
  <si>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</si>
  <si>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</si>
  <si>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</si>
  <si>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</si>
  <si>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</si>
  <si>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</si>
  <si>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</si>
  <si>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</si>
  <si>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</si>
  <si>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</si>
  <si>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</si>
  <si>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</si>
  <si>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</si>
  <si>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</si>
  <si>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</si>
  <si>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</si>
  <si>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</si>
  <si>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</si>
  <si>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</si>
  <si>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</si>
  <si>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</si>
  <si>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</si>
  <si>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</si>
  <si>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</si>
  <si>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</si>
  <si>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</si>
  <si>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</si>
  <si>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</si>
  <si>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</si>
  <si>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</si>
  <si>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</si>
  <si>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</si>
  <si>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</si>
  <si>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</si>
  <si>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</si>
  <si>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</si>
  <si>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</si>
  <si>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</si>
  <si>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</si>
  <si>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</si>
  <si>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</si>
  <si>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</si>
  <si>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</si>
  <si>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</si>
  <si>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</si>
  <si>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</si>
  <si>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</si>
  <si>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</si>
  <si>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</si>
  <si>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</si>
  <si>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</si>
  <si>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</si>
  <si>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</si>
  <si>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</si>
  <si>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</si>
  <si>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</si>
  <si>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</si>
  <si>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</si>
  <si>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</si>
  <si>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</si>
  <si>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</si>
  <si>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</si>
  <si>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</si>
  <si>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</si>
  <si>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</si>
  <si>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</si>
  <si>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</si>
  <si>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</si>
  <si>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</si>
  <si>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</si>
  <si>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</si>
  <si>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</si>
  <si>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</si>
  <si>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</si>
  <si>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</si>
  <si>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</si>
  <si>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</si>
  <si>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</si>
  <si>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</si>
  <si>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</si>
  <si>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</si>
  <si>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</si>
  <si>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</si>
  <si>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</si>
  <si>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</si>
  <si>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</si>
  <si>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</si>
  <si>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</si>
  <si>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</si>
  <si>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</si>
  <si>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</si>
  <si>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</si>
  <si>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</si>
  <si>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</si>
  <si>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</si>
  <si>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</si>
  <si>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</si>
  <si>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</si>
  <si>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</si>
  <si>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</si>
  <si>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</si>
  <si>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</si>
  <si>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</si>
  <si>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</si>
  <si>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</si>
  <si>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</si>
  <si>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</si>
  <si>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</si>
  <si>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</si>
  <si>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</si>
  <si>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</si>
  <si>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</si>
  <si>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</si>
  <si>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</si>
  <si>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</si>
  <si>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</si>
  <si>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</si>
  <si>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</si>
  <si>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</si>
  <si>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</si>
  <si>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</si>
  <si>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</si>
  <si>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</si>
  <si>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</si>
  <si>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</si>
  <si>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</si>
  <si>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</si>
  <si>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</si>
  <si>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</si>
  <si>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</si>
  <si>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</si>
  <si>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</si>
  <si>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</si>
  <si>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</si>
  <si>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</si>
  <si>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</si>
  <si>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</si>
  <si>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</si>
  <si>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</si>
  <si>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</si>
  <si>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</si>
  <si>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</si>
  <si>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</si>
  <si>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</si>
  <si>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</si>
  <si>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</si>
  <si>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</si>
  <si>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</si>
  <si>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</si>
  <si>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</si>
  <si>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</si>
  <si>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</si>
  <si>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</si>
  <si>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</si>
  <si>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</si>
  <si>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</si>
  <si>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</si>
  <si>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</si>
  <si>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</si>
  <si>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</si>
  <si>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</si>
  <si>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</si>
  <si>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</si>
  <si>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</si>
  <si>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</si>
  <si>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</si>
  <si>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</si>
  <si>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</si>
  <si>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</si>
  <si>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</si>
  <si>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</si>
  <si>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</si>
  <si>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</si>
  <si>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</si>
  <si>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</si>
  <si>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</si>
  <si>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</si>
  <si>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</si>
  <si>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</si>
  <si>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</si>
  <si>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</si>
  <si>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</si>
  <si>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</si>
  <si>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</si>
  <si>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</si>
  <si>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</si>
  <si>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</si>
  <si>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</si>
  <si>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</si>
  <si>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</si>
  <si>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</si>
  <si>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</si>
  <si>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</si>
  <si>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</si>
  <si>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</si>
  <si>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</si>
  <si>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</si>
  <si>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</si>
  <si>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</si>
  <si>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</si>
  <si>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</si>
  <si>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</si>
  <si>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</si>
  <si>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</si>
  <si>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</si>
  <si>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</si>
  <si>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</si>
  <si>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</si>
  <si>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</si>
  <si>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</si>
  <si>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</si>
  <si>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</si>
  <si>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</si>
  <si>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</si>
  <si>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</si>
  <si>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</si>
  <si>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</si>
  <si>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</si>
  <si>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</si>
  <si>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</si>
  <si>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</si>
  <si>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</si>
  <si>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</si>
  <si>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</si>
  <si>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</si>
  <si>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</si>
  <si>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</si>
  <si>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</si>
  <si>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</si>
  <si>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</si>
  <si>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</si>
  <si>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</si>
  <si>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</si>
  <si>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</si>
  <si>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</si>
  <si>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</si>
  <si>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</si>
  <si>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</si>
  <si>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</si>
  <si>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</si>
  <si>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</si>
  <si>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</si>
  <si>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</si>
  <si>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</si>
  <si>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</si>
  <si>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</si>
  <si>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</si>
  <si>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</si>
  <si>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</si>
  <si>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</si>
  <si>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</si>
  <si>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</si>
  <si>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</si>
  <si>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</si>
  <si>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</si>
  <si>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</si>
  <si>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</si>
  <si>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</si>
  <si>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</si>
  <si>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</si>
  <si>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</si>
  <si>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</si>
  <si>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</si>
  <si>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</si>
  <si>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</si>
  <si>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</si>
  <si>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</si>
  <si>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</si>
  <si>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</si>
  <si>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</si>
  <si>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</si>
  <si>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</si>
  <si>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</si>
  <si>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</si>
  <si>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</si>
  <si>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</si>
  <si>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</si>
  <si>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</si>
  <si>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</si>
  <si>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</si>
  <si>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</si>
  <si>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</si>
  <si>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</si>
  <si>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</si>
  <si>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</si>
  <si>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</si>
  <si>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</si>
  <si>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</si>
  <si>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</si>
  <si>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</si>
  <si>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</si>
  <si>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</si>
  <si>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</si>
  <si>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</si>
  <si>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</si>
  <si>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</si>
  <si>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</si>
  <si>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</si>
  <si>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</si>
  <si>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</si>
  <si>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</si>
  <si>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</si>
  <si>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</si>
  <si>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</si>
  <si>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</si>
  <si>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</si>
  <si>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</si>
  <si>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</si>
  <si>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</si>
  <si>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</si>
  <si>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</si>
  <si>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</si>
  <si>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</si>
  <si>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</si>
  <si>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</si>
  <si>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</si>
  <si>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</si>
  <si>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</si>
  <si>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</si>
  <si>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</si>
  <si>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</si>
  <si>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</si>
  <si>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</si>
  <si>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</si>
  <si>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</si>
  <si>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</si>
  <si>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</si>
  <si>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</si>
  <si>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</si>
  <si>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</si>
  <si>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</si>
  <si>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</si>
  <si>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</si>
  <si>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</si>
  <si>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</si>
  <si>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</si>
  <si>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</si>
  <si>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</si>
  <si>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</si>
  <si>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</si>
  <si>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</si>
  <si>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</si>
  <si>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</si>
  <si>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</si>
  <si>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</si>
  <si>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</si>
  <si>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</si>
  <si>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</si>
  <si>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</si>
  <si>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</si>
  <si>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</si>
  <si>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</si>
  <si>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</si>
  <si>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</si>
  <si>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</si>
  <si>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</si>
  <si>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</si>
  <si>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</si>
  <si>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</si>
  <si>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</si>
  <si>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</si>
  <si>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</si>
  <si>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</si>
  <si>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</si>
  <si>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</si>
  <si>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</si>
  <si>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</si>
  <si>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</si>
  <si>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</si>
  <si>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</si>
  <si>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</si>
  <si>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</si>
  <si>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</si>
  <si>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</si>
  <si>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</si>
  <si>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</si>
  <si>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</si>
  <si>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</si>
  <si>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</si>
  <si>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</si>
  <si>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</si>
  <si>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</si>
  <si>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</si>
  <si>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</si>
  <si>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</si>
  <si>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</si>
  <si>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</si>
  <si>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</si>
  <si>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</si>
  <si>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</si>
  <si>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</si>
  <si>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</si>
  <si>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</si>
  <si>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</si>
  <si>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</si>
  <si>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</si>
  <si>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</si>
  <si>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</si>
  <si>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</si>
  <si>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</si>
  <si>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</si>
  <si>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</si>
  <si>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</si>
  <si>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</si>
  <si>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</si>
  <si>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</si>
  <si>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</si>
  <si>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</si>
  <si>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</si>
  <si>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</si>
  <si>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</si>
  <si>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</si>
  <si>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</si>
  <si>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</si>
  <si>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</si>
  <si>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</si>
  <si>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</si>
  <si>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</si>
  <si>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</si>
  <si>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</si>
  <si>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</si>
  <si>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</si>
  <si>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</si>
  <si>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</si>
  <si>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</si>
  <si>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</si>
  <si>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</si>
  <si>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</si>
  <si>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</si>
  <si>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</si>
  <si>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</si>
  <si>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</si>
  <si>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</si>
  <si>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</si>
  <si>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</si>
  <si>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</si>
  <si>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</si>
  <si>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</si>
  <si>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</si>
  <si>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</si>
  <si>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</si>
  <si>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</si>
  <si>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</si>
  <si>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</si>
  <si>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</si>
  <si>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</si>
  <si>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</si>
  <si>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</si>
  <si>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</si>
  <si>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</si>
  <si>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</si>
  <si>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</si>
  <si>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</si>
  <si>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</si>
  <si>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</si>
  <si>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</si>
  <si>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</si>
  <si>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</si>
  <si>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</si>
  <si>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</si>
  <si>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</si>
  <si>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</si>
  <si>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</si>
  <si>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</si>
  <si>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</si>
  <si>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</si>
  <si>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</si>
  <si>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</si>
  <si>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</si>
  <si>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</si>
  <si>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</si>
  <si>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</si>
  <si>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</si>
  <si>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</si>
  <si>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</si>
  <si>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</si>
  <si>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</si>
  <si>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</si>
  <si>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</si>
  <si>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</si>
  <si>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</si>
  <si>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</si>
  <si>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</si>
  <si>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</si>
  <si>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</si>
  <si>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</si>
  <si>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</si>
  <si>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</si>
  <si>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</si>
  <si>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</si>
  <si>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</si>
  <si>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</si>
  <si>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</si>
  <si>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</si>
  <si>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</si>
  <si>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</si>
  <si>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</si>
  <si>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</si>
  <si>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</si>
  <si>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</si>
  <si>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</si>
  <si>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</si>
  <si>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</si>
  <si>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</si>
  <si>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</si>
  <si>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</si>
  <si>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</si>
  <si>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</si>
  <si>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</si>
  <si>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</si>
  <si>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</si>
  <si>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</si>
  <si>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</si>
  <si>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</si>
  <si>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</si>
  <si>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</si>
  <si>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</si>
  <si>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</si>
  <si>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</si>
  <si>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</si>
  <si>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</si>
  <si>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</si>
  <si>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</si>
  <si>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</si>
  <si>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</si>
  <si>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</si>
  <si>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</si>
  <si>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</si>
  <si>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</si>
  <si>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</si>
  <si>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</si>
  <si>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</si>
  <si>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</si>
  <si>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</si>
  <si>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</si>
  <si>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</si>
  <si>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</si>
  <si>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</si>
  <si>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</si>
  <si>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</si>
  <si>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</si>
  <si>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</si>
  <si>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</si>
  <si>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</si>
  <si>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</si>
  <si>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</si>
  <si>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</si>
  <si>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</si>
  <si>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</si>
  <si>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</si>
  <si>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</si>
  <si>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</si>
  <si>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</si>
  <si>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</si>
  <si>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</si>
  <si>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</si>
  <si>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</si>
  <si>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</si>
  <si>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</si>
  <si>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</si>
  <si>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</si>
  <si>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</si>
  <si>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</si>
  <si>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</si>
  <si>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</si>
  <si>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</si>
  <si>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</si>
  <si>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</si>
  <si>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</si>
  <si>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</si>
  <si>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</si>
  <si>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</si>
  <si>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</si>
  <si>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</si>
  <si>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</si>
  <si>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</si>
  <si>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</si>
  <si>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</si>
  <si>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</si>
  <si>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</si>
  <si>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</si>
  <si>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</si>
  <si>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</si>
  <si>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</si>
  <si>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</si>
  <si>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</si>
  <si>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</si>
  <si>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</si>
  <si>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</si>
  <si>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</si>
  <si>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</si>
  <si>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</si>
  <si>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</si>
  <si>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</si>
  <si>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</si>
  <si>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</si>
  <si>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</si>
  <si>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</si>
  <si>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</si>
  <si>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</si>
  <si>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</si>
  <si>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</si>
  <si>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</si>
  <si>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</si>
  <si>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</si>
  <si>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</si>
  <si>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</si>
  <si>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</si>
  <si>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</si>
  <si>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</si>
  <si>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</si>
  <si>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</si>
  <si>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</si>
  <si>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</si>
  <si>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</si>
  <si>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</si>
  <si>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</si>
  <si>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</si>
  <si>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</si>
  <si>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</si>
  <si>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</si>
  <si>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</si>
  <si>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</si>
  <si>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</si>
  <si>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</si>
  <si>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</si>
  <si>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</si>
  <si>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</si>
  <si>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</si>
  <si>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</si>
  <si>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</si>
  <si>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</si>
  <si>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</si>
  <si>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</si>
  <si>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</si>
  <si>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</si>
  <si>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</si>
  <si>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</si>
  <si>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</si>
  <si>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</si>
  <si>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</si>
  <si>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</si>
  <si>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</si>
  <si>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</si>
  <si>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</si>
  <si>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</si>
  <si>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</si>
  <si>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</si>
  <si>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</si>
  <si>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</si>
  <si>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</si>
  <si>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</si>
  <si>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</si>
  <si>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</si>
  <si>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</si>
  <si>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</si>
  <si>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</si>
  <si>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</si>
  <si>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</si>
  <si>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</si>
  <si>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</si>
  <si>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</si>
  <si>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</si>
  <si>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</si>
  <si>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</si>
  <si>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</si>
  <si>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</si>
  <si>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</si>
  <si>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</si>
  <si>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</si>
  <si>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</si>
  <si>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</si>
  <si>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</si>
  <si>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</si>
  <si>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</si>
  <si>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</si>
  <si>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</si>
  <si>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</si>
  <si>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</si>
  <si>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</si>
  <si>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</si>
  <si>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</si>
  <si>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</si>
  <si>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</si>
  <si>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</si>
  <si>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</si>
  <si>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</si>
  <si>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</si>
  <si>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</si>
  <si>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</si>
  <si>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</si>
  <si>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</si>
  <si>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</si>
  <si>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</si>
  <si>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</si>
  <si>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</si>
  <si>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</si>
  <si>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</si>
  <si>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</si>
  <si>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</si>
  <si>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</si>
  <si>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</si>
  <si>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</si>
  <si>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</si>
  <si>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</si>
  <si>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</si>
  <si>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</si>
  <si>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</si>
  <si>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</si>
  <si>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</si>
  <si>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</si>
  <si>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</si>
  <si>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</si>
  <si>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</si>
  <si>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</si>
  <si>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</si>
  <si>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</si>
  <si>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</si>
  <si>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</si>
  <si>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</si>
  <si>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</si>
  <si>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</si>
  <si>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</si>
  <si>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</si>
  <si>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</si>
  <si>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</si>
  <si>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</si>
  <si>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</si>
  <si>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</si>
  <si>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</si>
  <si>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</si>
  <si>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</si>
  <si>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</si>
  <si>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</si>
  <si>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</si>
  <si>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</si>
  <si>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</si>
  <si>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</si>
  <si>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</si>
  <si>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</si>
  <si>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</si>
  <si>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</si>
  <si>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</si>
  <si>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</si>
  <si>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</si>
  <si>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</si>
  <si>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</si>
  <si>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</si>
  <si>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</si>
  <si>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</si>
  <si>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</si>
  <si>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</si>
  <si>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</si>
  <si>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</si>
  <si>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</si>
  <si>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</si>
  <si>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</si>
  <si>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</si>
  <si>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</si>
  <si>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</si>
  <si>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</si>
  <si>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</si>
  <si>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</si>
  <si>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</si>
  <si>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</si>
  <si>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</si>
  <si>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</si>
  <si>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</si>
  <si>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</si>
  <si>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</si>
  <si>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</si>
  <si>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</si>
  <si>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</si>
  <si>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</si>
  <si>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</si>
  <si>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</si>
  <si>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</si>
  <si>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</si>
  <si>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</si>
  <si>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</si>
  <si>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</si>
  <si>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</si>
  <si>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</si>
  <si>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</si>
  <si>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</si>
  <si>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</si>
  <si>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</si>
  <si>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</si>
  <si>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</si>
  <si>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</si>
  <si>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</si>
  <si>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</si>
  <si>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</si>
  <si>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</si>
  <si>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</si>
  <si>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</si>
  <si>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</si>
  <si>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</si>
  <si>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</si>
  <si>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</si>
  <si>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</si>
  <si>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</si>
  <si>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</si>
  <si>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</si>
  <si>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</si>
  <si>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</si>
  <si>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</si>
  <si>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</si>
  <si>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</si>
  <si>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</si>
  <si>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</si>
  <si>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</si>
  <si>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</si>
  <si>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</si>
  <si>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</si>
  <si>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</si>
  <si>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</si>
  <si>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</si>
  <si>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</si>
  <si>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</si>
  <si>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</si>
  <si>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</si>
  <si>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</si>
  <si>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</si>
  <si>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</si>
  <si>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</si>
  <si>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</si>
  <si>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</si>
  <si>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</si>
  <si>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</si>
  <si>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</si>
  <si>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</si>
  <si>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</si>
  <si>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</si>
  <si>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</si>
  <si>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</si>
  <si>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</si>
  <si>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</si>
  <si>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</si>
  <si>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</si>
  <si>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</si>
  <si>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</si>
  <si>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</si>
  <si>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</si>
  <si>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</si>
  <si>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</si>
  <si>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</si>
  <si>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</si>
  <si>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</si>
  <si>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</si>
  <si>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</si>
  <si>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</si>
  <si>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</si>
  <si>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</si>
  <si>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</si>
  <si>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</si>
  <si>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</si>
  <si>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</si>
  <si>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</si>
  <si>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</si>
  <si>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</si>
  <si>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</si>
  <si>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</si>
  <si>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</si>
  <si>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</si>
  <si>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</si>
  <si>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</si>
  <si>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</si>
  <si>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</si>
  <si>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</si>
  <si>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</si>
  <si>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</si>
  <si>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</si>
  <si>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</si>
  <si>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</si>
  <si>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</si>
  <si>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</si>
  <si>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</si>
  <si>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</si>
  <si>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</si>
  <si>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</si>
  <si>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</si>
  <si>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</si>
  <si>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</si>
  <si>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</si>
  <si>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</si>
  <si>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</si>
  <si>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</si>
  <si>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</si>
  <si>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</si>
  <si>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</si>
  <si>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</si>
  <si>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</si>
  <si>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</si>
  <si>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</si>
  <si>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</si>
  <si>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</si>
  <si>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</si>
  <si>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</si>
  <si>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</si>
  <si>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</si>
  <si>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</si>
  <si>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</si>
  <si>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</si>
  <si>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</si>
  <si>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</si>
  <si>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</si>
  <si>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</si>
  <si>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</si>
  <si>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</si>
  <si>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</si>
  <si>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</si>
  <si>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</si>
  <si>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</si>
  <si>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</si>
  <si>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</si>
  <si>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</si>
  <si>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</si>
  <si>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</si>
  <si>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</si>
  <si>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</si>
  <si>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</si>
  <si>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</si>
  <si>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</si>
  <si>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</si>
  <si>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</si>
  <si>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</si>
  <si>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</si>
  <si>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</si>
  <si>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</si>
  <si>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</si>
  <si>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</si>
  <si>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</si>
  <si>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</si>
  <si>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</si>
  <si>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</si>
  <si>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</si>
  <si>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</si>
  <si>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</si>
  <si>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</si>
  <si>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</si>
  <si>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</si>
  <si>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</si>
  <si>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</si>
  <si>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</si>
  <si>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</si>
  <si>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</si>
  <si>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</si>
  <si>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</si>
  <si>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</si>
  <si>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</si>
  <si>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</si>
  <si>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</si>
  <si>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</si>
  <si>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</si>
  <si>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</si>
  <si>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</si>
  <si>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</si>
  <si>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</si>
  <si>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</si>
  <si>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</si>
  <si>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</si>
  <si>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</si>
  <si>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</si>
  <si>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</si>
  <si>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</si>
  <si>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</si>
  <si>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</si>
  <si>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</si>
  <si>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</si>
  <si>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</si>
  <si>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</si>
  <si>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</si>
  <si>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</si>
  <si>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</si>
  <si>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</si>
  <si>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</si>
  <si>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</si>
  <si>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</si>
  <si>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</si>
  <si>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</si>
  <si>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</si>
  <si>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</si>
  <si>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</si>
  <si>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</si>
  <si>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</si>
  <si>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</si>
  <si>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</si>
  <si>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</si>
  <si>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</si>
  <si>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</si>
  <si>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</si>
  <si>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</si>
  <si>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</si>
  <si>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</si>
  <si>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</si>
  <si>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</si>
  <si>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</si>
  <si>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</si>
  <si>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</si>
  <si>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</si>
  <si>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</si>
  <si>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</si>
  <si>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</si>
  <si>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</si>
  <si>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</si>
  <si>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</si>
  <si>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</si>
  <si>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</si>
  <si>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</si>
  <si>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</si>
  <si>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</si>
  <si>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</si>
  <si>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</si>
  <si>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</si>
  <si>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</si>
  <si>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</si>
  <si>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</si>
  <si>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</si>
  <si>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</si>
  <si>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</si>
  <si>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</si>
  <si>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</si>
  <si>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</si>
  <si>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</si>
  <si>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</si>
  <si>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</si>
  <si>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</si>
  <si>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</si>
  <si>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</si>
  <si>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</si>
  <si>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</si>
  <si>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</si>
  <si>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</si>
  <si>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</si>
  <si>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</si>
  <si>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</si>
  <si>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</si>
  <si>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</si>
  <si>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</si>
  <si>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</si>
  <si>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</si>
  <si>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</si>
  <si>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</si>
  <si>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</si>
  <si>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</si>
  <si>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</si>
  <si>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</si>
  <si>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</si>
  <si>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</si>
  <si>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</si>
  <si>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</si>
  <si>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</si>
  <si>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</si>
  <si>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</si>
  <si>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</si>
  <si>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</si>
  <si>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</si>
  <si>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</si>
  <si>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</si>
  <si>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</si>
  <si>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</si>
  <si>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</si>
  <si>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</si>
  <si>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</si>
  <si>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</si>
  <si>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</si>
  <si>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</si>
  <si>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</si>
  <si>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</si>
  <si>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</si>
  <si>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</si>
  <si>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</si>
  <si>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</si>
  <si>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</si>
  <si>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</si>
  <si>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</si>
  <si>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</si>
  <si>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</si>
  <si>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</si>
  <si>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</si>
  <si>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</si>
  <si>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</si>
  <si>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</si>
  <si>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</si>
  <si>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</si>
  <si>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</si>
  <si>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</si>
  <si>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</si>
  <si>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</si>
  <si>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</si>
  <si>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</si>
  <si>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</si>
  <si>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</si>
  <si>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</si>
  <si>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</si>
  <si>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</si>
  <si>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</si>
  <si>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</si>
  <si>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</si>
  <si>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</si>
  <si>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</si>
  <si>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</si>
  <si>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</si>
  <si>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</si>
  <si>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</si>
  <si>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</si>
  <si>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</si>
  <si>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</si>
  <si>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</si>
  <si>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</si>
  <si>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</si>
  <si>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</si>
  <si>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</si>
  <si>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</si>
  <si>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</si>
  <si>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</si>
  <si>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</si>
  <si>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</si>
  <si>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</si>
  <si>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</si>
  <si>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</si>
  <si>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</si>
  <si>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</si>
  <si>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</si>
  <si>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</si>
  <si>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</si>
  <si>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</si>
  <si>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</si>
  <si>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</si>
  <si>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</si>
  <si>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</si>
  <si>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</si>
  <si>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</si>
  <si>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</si>
  <si>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</si>
  <si>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</si>
  <si>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</si>
  <si>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</si>
  <si>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</si>
  <si>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</si>
  <si>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</si>
  <si>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</si>
  <si>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</si>
  <si>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</si>
  <si>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</si>
  <si>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</si>
  <si>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</si>
  <si>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</si>
  <si>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</si>
  <si>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</si>
  <si>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</si>
  <si>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</si>
  <si>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</si>
  <si>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</si>
  <si>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</si>
  <si>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</si>
  <si>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</si>
  <si>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</si>
  <si>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</si>
  <si>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</si>
  <si>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</si>
  <si>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</si>
  <si>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</si>
  <si>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</si>
  <si>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</si>
  <si>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</si>
  <si>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</si>
  <si>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</si>
  <si>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</si>
  <si>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</si>
  <si>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</si>
  <si>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</si>
  <si>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</si>
  <si>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</si>
  <si>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</si>
  <si>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</si>
  <si>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</si>
  <si>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</si>
  <si>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</si>
  <si>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</si>
  <si>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</si>
  <si>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</si>
  <si>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</si>
  <si>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</si>
  <si>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</si>
  <si>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</si>
  <si>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</si>
  <si>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</si>
  <si>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</si>
  <si>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</si>
  <si>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</si>
  <si>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</si>
  <si>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</si>
  <si>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</si>
  <si>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</si>
  <si>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</si>
  <si>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</si>
  <si>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</si>
  <si>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</si>
  <si>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</si>
  <si>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</si>
  <si>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</si>
  <si>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</si>
  <si>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</si>
  <si>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</si>
  <si>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</si>
  <si>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</si>
  <si>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</si>
  <si>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</si>
  <si>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</si>
  <si>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</si>
  <si>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</si>
  <si>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</si>
  <si>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</si>
  <si>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</si>
  <si>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</si>
  <si>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</si>
  <si>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</si>
  <si>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</si>
  <si>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</si>
  <si>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</si>
  <si>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</si>
  <si>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</si>
  <si>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</si>
  <si>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</si>
  <si>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</si>
  <si>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</si>
  <si>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</si>
  <si>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</si>
  <si>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</si>
  <si>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</si>
  <si>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</si>
  <si>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</si>
  <si>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</si>
  <si>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</si>
  <si>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</si>
  <si>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</si>
  <si>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</si>
  <si>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</si>
  <si>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</si>
  <si>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</si>
  <si>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</si>
  <si>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</si>
  <si>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</si>
  <si>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</si>
  <si>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</si>
  <si>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</si>
  <si>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</si>
  <si>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</si>
  <si>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</si>
  <si>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</si>
  <si>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</si>
  <si>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</si>
  <si>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</si>
  <si>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</si>
  <si>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</si>
  <si>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</si>
  <si>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</si>
  <si>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</si>
  <si>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</si>
  <si>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</si>
  <si>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</si>
  <si>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</si>
  <si>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</si>
  <si>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</si>
  <si>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</si>
  <si>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</si>
  <si>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</si>
  <si>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</si>
  <si>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</si>
  <si>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</si>
  <si>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</si>
  <si>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</si>
  <si>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</si>
  <si>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</si>
  <si>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</si>
  <si>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</si>
  <si>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</si>
  <si>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</si>
  <si>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</si>
  <si>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</si>
  <si>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</si>
  <si>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</si>
  <si>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</si>
  <si>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</si>
  <si>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</si>
  <si>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</si>
  <si>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</si>
  <si>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</si>
  <si>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</si>
  <si>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</si>
  <si>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</si>
  <si>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</si>
  <si>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</si>
  <si>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</si>
  <si>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</si>
  <si>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</si>
  <si>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</si>
  <si>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</si>
  <si>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</si>
  <si>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</si>
  <si>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</si>
  <si>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</si>
  <si>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</si>
  <si>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</si>
  <si>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</si>
  <si>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</si>
  <si>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</si>
  <si>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</si>
  <si>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</si>
  <si>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</si>
  <si>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</si>
  <si>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</si>
  <si>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</si>
  <si>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</si>
  <si>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</si>
  <si>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</si>
  <si>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</si>
  <si>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</si>
  <si>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</si>
  <si>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</si>
  <si>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</si>
  <si>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</si>
  <si>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</si>
  <si>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</si>
  <si>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</si>
  <si>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</si>
  <si>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</si>
  <si>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</si>
  <si>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</si>
  <si>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</si>
  <si>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</si>
  <si>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</si>
  <si>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</si>
  <si>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</si>
  <si>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</si>
  <si>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</si>
  <si>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</si>
  <si>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</si>
  <si>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</si>
  <si>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</si>
  <si>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</si>
  <si>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</si>
  <si>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</si>
  <si>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</si>
  <si>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</si>
  <si>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</si>
  <si>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</si>
  <si>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</si>
  <si>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</si>
  <si>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</si>
  <si>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</si>
  <si>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</si>
  <si>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</si>
  <si>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</si>
  <si>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</si>
  <si>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</si>
  <si>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</si>
  <si>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</si>
  <si>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</si>
  <si>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</si>
  <si>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</si>
  <si>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</si>
  <si>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</si>
  <si>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</si>
  <si>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</si>
  <si>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</si>
  <si>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</si>
  <si>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</si>
  <si>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</si>
  <si>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</si>
  <si>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</si>
  <si>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</si>
  <si>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</si>
  <si>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</si>
  <si>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</si>
  <si>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</si>
  <si>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</si>
  <si>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</si>
  <si>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</si>
  <si>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</si>
  <si>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</si>
  <si>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</si>
  <si>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</si>
  <si>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</si>
  <si>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</si>
  <si>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</si>
  <si>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</si>
  <si>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</si>
  <si>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</si>
  <si>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</si>
  <si>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</si>
  <si>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</si>
  <si>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</si>
  <si>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</si>
  <si>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</si>
  <si>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</si>
  <si>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</si>
  <si>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</si>
  <si>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</si>
  <si>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</si>
  <si>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</si>
  <si>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</si>
  <si>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</si>
  <si>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</si>
  <si>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</si>
  <si>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</si>
  <si>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</si>
  <si>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</si>
  <si>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</si>
  <si>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</si>
  <si>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</si>
  <si>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</si>
  <si>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</si>
  <si>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</si>
  <si>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</si>
  <si>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</si>
  <si>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</si>
  <si>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</si>
  <si>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</si>
  <si>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</si>
  <si>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</si>
  <si>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</si>
  <si>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</si>
  <si>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</si>
  <si>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</si>
  <si>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</si>
  <si>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</si>
  <si>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</si>
  <si>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</si>
  <si>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</si>
  <si>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</si>
  <si>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</si>
  <si>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</si>
  <si>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</si>
  <si>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</si>
  <si>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</si>
  <si>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</si>
  <si>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</si>
  <si>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</si>
  <si>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</si>
  <si>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</si>
  <si>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</si>
  <si>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</si>
  <si>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</si>
  <si>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</si>
  <si>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</si>
  <si>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</si>
  <si>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</si>
  <si>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</si>
  <si>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</si>
  <si>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</si>
  <si>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</si>
  <si>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</si>
  <si>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</si>
  <si>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</si>
  <si>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</si>
  <si>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</si>
  <si>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</si>
  <si>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</si>
  <si>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</si>
  <si>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</si>
  <si>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</si>
  <si>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</si>
  <si>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</si>
  <si>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</si>
  <si>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</si>
  <si>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</si>
  <si>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</si>
  <si>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</si>
  <si>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</si>
  <si>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</si>
  <si>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</si>
  <si>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</si>
  <si>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</si>
  <si>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</si>
  <si>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</si>
  <si>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</si>
  <si>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</si>
  <si>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</si>
  <si>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</si>
  <si>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</si>
  <si>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</si>
  <si>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</si>
  <si>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</si>
  <si>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</si>
  <si>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</si>
  <si>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</si>
  <si>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</si>
  <si>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</si>
  <si>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</si>
  <si>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</si>
  <si>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</si>
  <si>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</si>
  <si>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</si>
  <si>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</si>
  <si>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</si>
  <si>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</si>
  <si>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</si>
  <si>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</si>
  <si>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</si>
  <si>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</si>
  <si>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</si>
  <si>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</si>
  <si>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</si>
  <si>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</si>
  <si>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</si>
  <si>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</si>
  <si>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</si>
  <si>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</si>
  <si>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</si>
  <si>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</si>
  <si>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</si>
  <si>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</si>
  <si>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</si>
  <si>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</si>
  <si>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</si>
  <si>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</si>
  <si>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</si>
  <si>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</si>
  <si>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</si>
  <si>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</si>
  <si>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</si>
  <si>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</si>
  <si>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</si>
  <si>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</si>
  <si>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</si>
  <si>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</si>
  <si>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</si>
  <si>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</si>
  <si>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</si>
  <si>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</si>
  <si>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</si>
  <si>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</si>
  <si>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</si>
  <si>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</si>
  <si>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</si>
  <si>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</si>
  <si>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</si>
  <si>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</si>
  <si>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</si>
  <si>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</si>
  <si>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</si>
  <si>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</si>
  <si>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</si>
  <si>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</si>
  <si>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</si>
  <si>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</si>
  <si>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</si>
  <si>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</si>
  <si>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</si>
  <si>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</si>
  <si>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</si>
  <si>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</si>
  <si>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</si>
  <si>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</si>
  <si>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</si>
  <si>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</si>
  <si>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</si>
  <si>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</si>
  <si>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</si>
  <si>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</si>
  <si>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</si>
  <si>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</si>
  <si>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</si>
  <si>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</si>
  <si>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</si>
  <si>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</si>
  <si>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</si>
  <si>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</si>
  <si>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</si>
  <si>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</si>
  <si>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</si>
  <si>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</si>
  <si>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</si>
  <si>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</si>
  <si>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</si>
  <si>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</si>
  <si>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</si>
  <si>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</si>
  <si>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</si>
  <si>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</si>
  <si>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</si>
  <si>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</si>
  <si>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</si>
  <si>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</si>
  <si>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</si>
  <si>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</si>
  <si>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</si>
  <si>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</si>
  <si>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</si>
  <si>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</si>
  <si>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</si>
  <si>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</si>
  <si>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</si>
  <si>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</si>
  <si>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</si>
  <si>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</si>
  <si>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</si>
  <si>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</si>
  <si>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</si>
  <si>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</si>
  <si>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</si>
  <si>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</si>
  <si>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</si>
  <si>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</si>
  <si>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</si>
  <si>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</si>
  <si>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</si>
  <si>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</si>
  <si>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</si>
  <si>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</si>
  <si>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</si>
  <si>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</si>
  <si>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</si>
  <si>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</si>
  <si>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</si>
  <si>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</si>
  <si>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</si>
  <si>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</si>
  <si>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</si>
  <si>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</si>
  <si>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</si>
  <si>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</si>
  <si>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</si>
  <si>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</si>
  <si>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</si>
  <si>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</si>
  <si>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</si>
  <si>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</si>
  <si>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</si>
  <si>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</si>
  <si>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</si>
  <si>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</si>
  <si>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</si>
  <si>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</si>
  <si>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</si>
  <si>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</si>
  <si>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</si>
  <si>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</si>
  <si>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</si>
  <si>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</si>
  <si>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</si>
  <si>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</si>
  <si>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</si>
  <si>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</si>
  <si>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</si>
  <si>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</si>
  <si>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</si>
  <si>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</si>
  <si>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</si>
  <si>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</si>
  <si>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</si>
  <si>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</si>
  <si>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</si>
  <si>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</si>
  <si>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</si>
  <si>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</si>
  <si>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</si>
  <si>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</si>
  <si>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</si>
  <si>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</si>
  <si>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</si>
  <si>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</si>
  <si>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</si>
  <si>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</si>
  <si>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</si>
  <si>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</si>
  <si>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</si>
  <si>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</si>
  <si>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</si>
  <si>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</si>
  <si>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</si>
  <si>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</si>
  <si>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</si>
  <si>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</si>
  <si>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</si>
  <si>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</si>
  <si>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</si>
  <si>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</si>
  <si>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</si>
  <si>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</si>
  <si>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</si>
  <si>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</si>
  <si>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</si>
  <si>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</si>
  <si>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</si>
  <si>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</si>
  <si>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</si>
  <si>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</si>
  <si>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</si>
  <si>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</si>
  <si>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</si>
  <si>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</si>
  <si>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</si>
  <si>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</si>
  <si>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</si>
  <si>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</si>
  <si>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</si>
  <si>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</si>
  <si>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</si>
  <si>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</si>
  <si>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</si>
  <si>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</si>
  <si>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</si>
  <si>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</si>
  <si>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</si>
  <si>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</si>
  <si>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</si>
  <si>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</si>
  <si>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</si>
  <si>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</si>
  <si>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</si>
  <si>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</si>
  <si>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</si>
  <si>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</si>
  <si>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</si>
  <si>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</si>
  <si>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</si>
  <si>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</si>
  <si>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</si>
  <si>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</si>
  <si>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</si>
  <si>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</si>
  <si>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</si>
  <si>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</si>
  <si>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</si>
  <si>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</si>
  <si>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</si>
  <si>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</si>
  <si>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</si>
  <si>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</si>
  <si>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</si>
  <si>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</si>
  <si>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</si>
  <si>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</si>
  <si>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</si>
  <si>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</si>
  <si>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</si>
  <si>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</si>
  <si>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</si>
  <si>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</si>
  <si>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</si>
  <si>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</si>
  <si>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</si>
  <si>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</si>
  <si>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</si>
  <si>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</si>
  <si>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</si>
  <si>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</si>
  <si>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</si>
  <si>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</si>
  <si>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</si>
  <si>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</si>
  <si>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</si>
  <si>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</si>
  <si>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</si>
  <si>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</si>
  <si>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</si>
  <si>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</si>
  <si>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</si>
  <si>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</si>
  <si>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</si>
  <si>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</si>
  <si>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</si>
  <si>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</si>
  <si>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</si>
  <si>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</si>
  <si>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</si>
  <si>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</si>
  <si>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</si>
  <si>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</si>
  <si>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</si>
  <si>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</si>
  <si>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</si>
  <si>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</si>
  <si>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</si>
  <si>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</si>
  <si>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</si>
  <si>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</si>
  <si>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</si>
  <si>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</si>
  <si>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</si>
  <si>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</si>
  <si>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</si>
  <si>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</si>
  <si>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</si>
  <si>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</si>
  <si>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</si>
  <si>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</si>
  <si>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</si>
  <si>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</si>
  <si>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</si>
  <si>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</si>
  <si>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</si>
  <si>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</si>
  <si>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</si>
  <si>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</si>
  <si>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</si>
  <si>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</si>
  <si>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</si>
  <si>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</si>
  <si>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</si>
  <si>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</si>
  <si>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</si>
  <si>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</si>
  <si>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</si>
  <si>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</si>
  <si>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</si>
  <si>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</si>
  <si>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</si>
  <si>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</si>
  <si>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</si>
  <si>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</si>
  <si>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</si>
  <si>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</si>
  <si>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</si>
  <si>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</si>
  <si>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</si>
  <si>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</si>
  <si>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</si>
  <si>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</si>
  <si>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</si>
  <si>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</si>
  <si>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</si>
  <si>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</si>
  <si>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</si>
  <si>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</si>
  <si>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</si>
  <si>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</si>
  <si>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</si>
  <si>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</si>
  <si>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</si>
  <si>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</si>
  <si>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</si>
  <si>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</si>
  <si>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</si>
  <si>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</si>
  <si>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</si>
  <si>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</si>
  <si>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</si>
  <si>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</si>
  <si>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</si>
  <si>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</si>
  <si>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</si>
  <si>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</si>
  <si>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</si>
  <si>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</si>
  <si>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</si>
  <si>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</si>
  <si>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</si>
  <si>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</si>
  <si>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</si>
  <si>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</si>
  <si>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</si>
  <si>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</si>
  <si>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</si>
  <si>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</si>
  <si>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</si>
  <si>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</si>
  <si>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</si>
  <si>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</si>
  <si>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</si>
  <si>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</si>
  <si>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</si>
  <si>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</si>
  <si>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</si>
  <si>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</si>
  <si>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</si>
  <si>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</si>
  <si>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</si>
  <si>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</si>
  <si>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</si>
  <si>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</si>
  <si>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</si>
  <si>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</si>
  <si>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</si>
  <si>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</si>
  <si>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</si>
  <si>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</si>
  <si>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</si>
  <si>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</si>
  <si>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</si>
  <si>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</si>
  <si>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</si>
  <si>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</si>
  <si>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</si>
  <si>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</si>
  <si>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</si>
  <si>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</si>
  <si>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</si>
  <si>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</si>
  <si>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</si>
  <si>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</si>
  <si>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</si>
  <si>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</si>
  <si>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</si>
  <si>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</si>
  <si>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</si>
  <si>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</si>
  <si>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</si>
  <si>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</si>
  <si>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</si>
  <si>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</si>
  <si>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</si>
  <si>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</si>
  <si>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</si>
  <si>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</si>
  <si>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</si>
  <si>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</si>
  <si>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</si>
  <si>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</si>
  <si>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</si>
  <si>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</si>
  <si>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</si>
  <si>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</si>
  <si>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</si>
  <si>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</si>
  <si>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</si>
  <si>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</si>
  <si>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</si>
  <si>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</si>
  <si>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</si>
  <si>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</si>
  <si>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</si>
  <si>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</si>
  <si>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</si>
  <si>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</si>
  <si>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</si>
  <si>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</si>
  <si>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</si>
  <si>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</si>
  <si>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</si>
  <si>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</si>
  <si>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</si>
  <si>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</si>
  <si>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</si>
  <si>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</si>
  <si>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</si>
  <si>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</si>
  <si>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</si>
  <si>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</si>
  <si>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</si>
  <si>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</si>
  <si>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</si>
  <si>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</si>
  <si>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</si>
  <si>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</si>
  <si>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</si>
  <si>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</si>
  <si>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</si>
  <si>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</si>
  <si>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</si>
  <si>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</si>
  <si>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</si>
  <si>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</si>
  <si>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</si>
  <si>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</si>
  <si>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</si>
  <si>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</si>
  <si>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</si>
  <si>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</si>
  <si>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</si>
  <si>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</si>
  <si>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</si>
  <si>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</si>
  <si>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</si>
  <si>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</si>
  <si>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</si>
  <si>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</si>
  <si>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</si>
  <si>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</si>
  <si>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</si>
  <si>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</si>
  <si>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</si>
  <si>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</si>
  <si>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</si>
  <si>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</si>
  <si>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</si>
  <si>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</si>
  <si>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</si>
  <si>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</si>
  <si>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</si>
  <si>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</si>
  <si>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</si>
  <si>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</si>
  <si>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</si>
  <si>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</si>
  <si>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</si>
  <si>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</si>
  <si>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</si>
  <si>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</si>
  <si>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</si>
  <si>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</si>
  <si>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</si>
  <si>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</si>
  <si>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</si>
  <si>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</si>
  <si>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</si>
  <si>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</si>
  <si>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</si>
  <si>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</si>
  <si>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</si>
  <si>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</si>
  <si>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</si>
  <si>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</si>
  <si>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</si>
  <si>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</si>
  <si>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</si>
  <si>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</si>
  <si>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</si>
  <si>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</si>
  <si>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</si>
  <si>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</si>
  <si>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</si>
  <si>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</si>
  <si>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</si>
  <si>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</si>
  <si>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</si>
  <si>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</si>
  <si>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</si>
  <si>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</si>
  <si>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</si>
  <si>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</si>
  <si>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</si>
  <si>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</si>
  <si>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</si>
  <si>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</si>
  <si>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</si>
  <si>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</si>
  <si>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</si>
  <si>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</si>
  <si>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</si>
  <si>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</si>
  <si>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</si>
  <si>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</si>
  <si>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</si>
  <si>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</si>
  <si>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</si>
  <si>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</si>
  <si>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</si>
  <si>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</si>
  <si>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</si>
  <si>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</si>
  <si>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</si>
  <si>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</si>
  <si>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</si>
  <si>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</si>
  <si>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</si>
  <si>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</si>
  <si>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</si>
  <si>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</si>
  <si>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</si>
  <si>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</si>
  <si>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</si>
  <si>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</si>
  <si>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</si>
  <si>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</si>
  <si>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</si>
  <si>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</si>
  <si>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</si>
  <si>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</si>
  <si>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</si>
  <si>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</si>
  <si>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</si>
  <si>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</si>
  <si>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</si>
  <si>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</si>
  <si>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</si>
  <si>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</si>
  <si>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</si>
  <si>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</si>
  <si>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</si>
  <si>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</si>
  <si>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</si>
  <si>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</si>
  <si>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</si>
  <si>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</si>
  <si>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</si>
  <si>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</si>
  <si>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</si>
  <si>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</si>
  <si>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</si>
  <si>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</si>
  <si>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</si>
  <si>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</si>
  <si>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</si>
  <si>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</si>
  <si>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</si>
  <si>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</si>
  <si>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</si>
  <si>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</si>
  <si>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</si>
  <si>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</si>
  <si>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</si>
  <si>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</si>
  <si>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</si>
  <si>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</si>
  <si>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</si>
  <si>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</si>
  <si>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</si>
  <si>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</si>
  <si>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</si>
  <si>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</si>
  <si>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</si>
  <si>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</si>
  <si>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</si>
  <si>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</si>
  <si>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</si>
  <si>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</si>
  <si>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</si>
  <si>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</si>
  <si>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</si>
  <si>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</si>
  <si>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</si>
  <si>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</si>
  <si>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</si>
  <si>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</si>
  <si>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</si>
  <si>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</si>
  <si>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</si>
  <si>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</si>
  <si>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</si>
  <si>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</si>
  <si>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</si>
  <si>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</si>
  <si>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</si>
  <si>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</si>
  <si>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</si>
  <si>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</si>
  <si>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</si>
  <si>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</si>
  <si>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</si>
  <si>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</si>
  <si>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</si>
  <si>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</si>
  <si>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</si>
  <si>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</si>
  <si>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</si>
  <si>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</si>
  <si>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</si>
  <si>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</si>
  <si>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</si>
  <si>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</si>
  <si>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</si>
  <si>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</si>
  <si>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</si>
  <si>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</si>
  <si>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</si>
  <si>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</si>
  <si>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</si>
  <si>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</si>
  <si>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</si>
  <si>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</si>
  <si>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</si>
  <si>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</si>
  <si>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</si>
  <si>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</si>
  <si>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</si>
  <si>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</si>
  <si>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</si>
  <si>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</si>
  <si>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</si>
  <si>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</si>
  <si>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</si>
  <si>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</si>
  <si>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</si>
  <si>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</si>
  <si>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</si>
  <si>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</si>
  <si>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</si>
  <si>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</si>
  <si>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</si>
  <si>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</si>
  <si>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</si>
  <si>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</si>
  <si>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</si>
  <si>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</si>
  <si>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</si>
  <si>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</si>
  <si>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</si>
  <si>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</si>
  <si>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</si>
  <si>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</si>
  <si>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</si>
  <si>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</si>
  <si>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</si>
  <si>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</si>
  <si>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</si>
  <si>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</si>
  <si>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</si>
  <si>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</si>
  <si>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</si>
  <si>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</si>
  <si>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</si>
  <si>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</si>
  <si>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</si>
  <si>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</si>
  <si>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</si>
  <si>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</si>
  <si>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</si>
  <si>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</si>
  <si>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</si>
  <si>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</si>
  <si>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</si>
  <si>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</si>
  <si>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</si>
  <si>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</si>
  <si>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</si>
  <si>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</si>
  <si>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</si>
  <si>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</si>
  <si>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</si>
  <si>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</si>
  <si>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</si>
  <si>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</si>
  <si>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</si>
  <si>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</si>
  <si>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</si>
  <si>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</si>
  <si>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</si>
  <si>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</si>
  <si>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</si>
  <si>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</si>
  <si>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</si>
  <si>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</si>
  <si>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</si>
  <si>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</si>
  <si>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</si>
  <si>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</si>
  <si>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</si>
  <si>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</si>
  <si>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</si>
  <si>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</si>
  <si>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</si>
  <si>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</si>
  <si>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</si>
  <si>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</si>
  <si>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</si>
  <si>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</si>
  <si>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</si>
  <si>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</si>
  <si>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</si>
  <si>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</si>
  <si>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</si>
  <si>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</si>
  <si>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</si>
  <si>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</si>
  <si>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</si>
  <si>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</si>
  <si>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</si>
  <si>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</si>
  <si>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</si>
  <si>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</si>
  <si>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</si>
  <si>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</si>
  <si>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</si>
  <si>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</si>
  <si>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</si>
  <si>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</si>
  <si>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</si>
  <si>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</si>
  <si>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</si>
  <si>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</si>
  <si>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</si>
  <si>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</si>
  <si>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</si>
  <si>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</si>
  <si>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</si>
  <si>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</si>
  <si>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</si>
  <si>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</si>
  <si>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</si>
  <si>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</si>
  <si>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</si>
  <si>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</si>
  <si>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</si>
  <si>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</si>
  <si>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</si>
  <si>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</si>
  <si>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</si>
  <si>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</si>
  <si>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</si>
  <si>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</si>
  <si>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</si>
  <si>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</si>
  <si>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</si>
  <si>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</si>
  <si>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</si>
  <si>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</si>
  <si>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</si>
  <si>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</si>
  <si>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</si>
  <si>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</si>
  <si>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</si>
  <si>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</si>
  <si>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</si>
  <si>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</si>
  <si>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</si>
  <si>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</si>
  <si>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</si>
  <si>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</si>
  <si>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</si>
  <si>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</si>
  <si>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</si>
  <si>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</si>
  <si>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</si>
  <si>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</si>
  <si>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</si>
  <si>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</si>
  <si>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</si>
  <si>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</si>
  <si>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</si>
  <si>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</si>
  <si>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</si>
  <si>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</si>
  <si>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</si>
  <si>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</si>
  <si>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</si>
  <si>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</si>
  <si>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</si>
  <si>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</si>
  <si>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</si>
  <si>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</si>
  <si>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</si>
  <si>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</si>
  <si>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</si>
  <si>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</si>
  <si>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</si>
  <si>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</si>
  <si>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</si>
  <si>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</si>
  <si>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</si>
  <si>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</si>
  <si>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</si>
  <si>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</si>
  <si>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</si>
  <si>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</si>
  <si>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</si>
  <si>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</si>
  <si>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</si>
  <si>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</si>
  <si>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</si>
  <si>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</si>
  <si>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</si>
  <si>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</si>
  <si>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</si>
  <si>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</si>
  <si>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</si>
  <si>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</si>
  <si>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</si>
  <si>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</si>
  <si>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</si>
  <si>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</si>
  <si>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</si>
  <si>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</si>
  <si>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</si>
  <si>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</si>
  <si>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</si>
  <si>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</si>
  <si>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</si>
  <si>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</si>
  <si>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</si>
  <si>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</si>
  <si>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</si>
  <si>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</si>
  <si>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</si>
  <si>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</si>
  <si>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</si>
  <si>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</si>
  <si>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</si>
  <si>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</si>
  <si>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</si>
  <si>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</si>
  <si>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</si>
  <si>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</si>
  <si>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</si>
  <si>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</si>
  <si>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</si>
  <si>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</si>
  <si>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</si>
  <si>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</si>
  <si>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</si>
  <si>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</si>
  <si>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</si>
  <si>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</si>
  <si>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</si>
  <si>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</si>
  <si>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</si>
  <si>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</si>
  <si>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</si>
  <si>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</si>
  <si>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</si>
  <si>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</si>
  <si>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</si>
  <si>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</si>
  <si>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</si>
  <si>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</si>
  <si>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</si>
  <si>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</si>
  <si>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</si>
  <si>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</si>
  <si>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</si>
  <si>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</si>
  <si>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</si>
  <si>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</si>
  <si>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</si>
  <si>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</si>
  <si>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</si>
  <si>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</si>
  <si>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</si>
  <si>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</si>
  <si>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</si>
  <si>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</si>
  <si>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</si>
  <si>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</si>
  <si>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</si>
  <si>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</si>
  <si>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</si>
  <si>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</si>
  <si>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</si>
  <si>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</si>
  <si>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</si>
  <si>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</si>
  <si>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</si>
  <si>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</si>
  <si>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</si>
  <si>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</si>
  <si>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</si>
  <si>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</si>
  <si>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</si>
  <si>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</si>
  <si>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</si>
  <si>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</si>
  <si>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</si>
  <si>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</si>
  <si>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</si>
  <si>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</si>
  <si>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</si>
  <si>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</si>
  <si>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</si>
  <si>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</si>
  <si>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</si>
  <si>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</si>
  <si>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</si>
  <si>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</si>
  <si>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</si>
  <si>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</si>
  <si>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</si>
  <si>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</si>
  <si>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</si>
  <si>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</si>
  <si>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</si>
  <si>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</si>
  <si>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</si>
  <si>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</si>
  <si>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</si>
  <si>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</si>
  <si>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</si>
  <si>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</si>
  <si>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</si>
  <si>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</si>
  <si>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</si>
  <si>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</si>
  <si>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</si>
  <si>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</si>
  <si>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</si>
  <si>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</si>
  <si>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</si>
  <si>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</si>
  <si>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</si>
  <si>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</si>
  <si>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</si>
  <si>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</si>
  <si>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</si>
  <si>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</si>
  <si>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</si>
  <si>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</si>
  <si>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</si>
  <si>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</si>
  <si>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</si>
  <si>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</si>
  <si>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</si>
  <si>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</si>
  <si>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</si>
  <si>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</si>
  <si>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</si>
  <si>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</si>
  <si>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</si>
  <si>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</si>
  <si>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</si>
  <si>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</si>
  <si>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</si>
  <si>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</si>
  <si>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</si>
  <si>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</si>
  <si>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</si>
  <si>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</si>
  <si>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</si>
  <si>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</si>
  <si>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</si>
  <si>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</si>
  <si>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</si>
  <si>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</si>
  <si>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</si>
  <si>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</si>
  <si>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</si>
  <si>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</si>
  <si>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</si>
  <si>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</si>
  <si>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</si>
  <si>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</si>
  <si>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</si>
  <si>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</si>
  <si>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</si>
  <si>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</si>
  <si>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</si>
  <si>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</si>
  <si>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</si>
  <si>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</si>
  <si>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</si>
  <si>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</si>
  <si>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</si>
  <si>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</si>
  <si>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</si>
  <si>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</si>
  <si>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</si>
  <si>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</si>
  <si>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</si>
  <si>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</si>
  <si>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</si>
  <si>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</si>
  <si>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</si>
  <si>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</si>
  <si>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</si>
  <si>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</si>
  <si>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</si>
  <si>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</si>
  <si>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</si>
  <si>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</si>
  <si>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</si>
  <si>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</si>
  <si>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</si>
  <si>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</si>
  <si>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</si>
  <si>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</si>
  <si>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</si>
  <si>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</si>
  <si>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</si>
  <si>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</si>
  <si>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</si>
  <si>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</si>
  <si>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</si>
  <si>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</si>
  <si>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</si>
  <si>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</si>
  <si>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</si>
  <si>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</si>
  <si>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</si>
  <si>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</si>
  <si>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</si>
  <si>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</si>
  <si>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</si>
  <si>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</si>
  <si>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</si>
  <si>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</si>
  <si>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</si>
  <si>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</si>
  <si>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</si>
  <si>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</si>
  <si>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</si>
  <si>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</si>
  <si>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</si>
  <si>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</si>
  <si>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</si>
  <si>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</si>
  <si>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</si>
  <si>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</si>
  <si>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</si>
  <si>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</si>
  <si>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</si>
  <si>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</si>
  <si>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</si>
  <si>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</si>
  <si>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</si>
  <si>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</si>
  <si>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</si>
  <si>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</si>
  <si>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</si>
  <si>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</si>
  <si>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</si>
  <si>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</si>
  <si>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</si>
  <si>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</si>
  <si>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</si>
  <si>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</si>
  <si>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</si>
  <si>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</si>
  <si>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</si>
  <si>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</si>
  <si>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</si>
  <si>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</si>
  <si>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</si>
  <si>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</si>
  <si>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</si>
  <si>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</si>
  <si>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</si>
  <si>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</si>
  <si>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</si>
  <si>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</si>
  <si>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</si>
  <si>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</si>
  <si>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</si>
  <si>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</si>
  <si>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</si>
  <si>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</si>
  <si>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</si>
  <si>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</si>
  <si>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</si>
  <si>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</si>
  <si>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</si>
  <si>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</si>
  <si>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</si>
  <si>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</si>
  <si>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</si>
  <si>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</si>
  <si>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</si>
  <si>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</si>
  <si>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</si>
  <si>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</si>
  <si>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</si>
  <si>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</si>
  <si>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</si>
  <si>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</si>
  <si>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</si>
  <si>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</si>
  <si>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</si>
  <si>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</si>
  <si>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</si>
  <si>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</si>
  <si>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</si>
  <si>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</si>
  <si>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</si>
  <si>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</si>
  <si>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</si>
  <si>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</si>
  <si>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</si>
  <si>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</si>
  <si>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</si>
  <si>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</si>
  <si>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</si>
  <si>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</si>
  <si>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</si>
  <si>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</si>
  <si>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</si>
  <si>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</si>
  <si>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</si>
  <si>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</si>
  <si>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</si>
  <si>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</si>
  <si>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</si>
  <si>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</si>
  <si>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</si>
  <si>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</si>
  <si>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</si>
  <si>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</si>
  <si>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</si>
  <si>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</si>
  <si>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</si>
  <si>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</si>
  <si>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</si>
  <si>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</si>
  <si>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</si>
  <si>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</si>
  <si>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</si>
  <si>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</si>
  <si>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</si>
  <si>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</si>
  <si>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</si>
  <si>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</si>
  <si>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</si>
  <si>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</si>
  <si>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</si>
  <si>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</si>
  <si>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</si>
  <si>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</si>
  <si>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</si>
  <si>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</si>
  <si>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</si>
  <si>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</si>
  <si>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</si>
  <si>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</si>
  <si>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</si>
  <si>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</si>
  <si>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</si>
  <si>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</si>
  <si>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</si>
  <si>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</si>
  <si>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</si>
  <si>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</si>
  <si>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</si>
  <si>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</si>
  <si>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</si>
  <si>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</si>
  <si>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</si>
  <si>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</si>
  <si>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</si>
  <si>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</si>
  <si>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</si>
  <si>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</si>
  <si>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</si>
  <si>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</si>
  <si>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</si>
  <si>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</si>
  <si>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</si>
  <si>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</si>
  <si>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</si>
  <si>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</si>
  <si>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</si>
  <si>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</si>
  <si>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</si>
  <si>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</si>
  <si>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</si>
  <si>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</si>
  <si>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</si>
  <si>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</si>
  <si>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</si>
  <si>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</si>
  <si>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</si>
  <si>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</si>
  <si>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</si>
  <si>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</si>
  <si>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</si>
  <si>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</si>
  <si>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</si>
  <si>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</si>
  <si>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</si>
  <si>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</si>
  <si>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</si>
  <si>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</si>
  <si>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</si>
  <si>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</si>
  <si>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</si>
  <si>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</si>
  <si>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</si>
  <si>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</si>
  <si>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</si>
  <si>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</si>
  <si>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</si>
  <si>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</si>
  <si>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</si>
  <si>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</si>
  <si>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</si>
  <si>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</si>
  <si>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</si>
  <si>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</si>
  <si>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</si>
  <si>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</si>
  <si>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</si>
  <si>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</si>
  <si>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</si>
  <si>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</si>
  <si>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</si>
  <si>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</si>
  <si>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</si>
  <si>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</si>
  <si>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</si>
  <si>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</si>
  <si>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</si>
  <si>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</si>
  <si>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</si>
  <si>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</si>
  <si>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</si>
  <si>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</si>
  <si>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</si>
  <si>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</si>
  <si>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</si>
  <si>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</si>
  <si>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</si>
  <si>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</si>
  <si>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</si>
  <si>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</si>
  <si>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</si>
  <si>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</si>
  <si>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</si>
  <si>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</si>
  <si>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</si>
  <si>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</si>
  <si>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</si>
  <si>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</si>
  <si>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</si>
  <si>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</si>
  <si>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</si>
  <si>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</si>
  <si>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</si>
  <si>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</si>
  <si>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</si>
  <si>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</si>
  <si>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</si>
  <si>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</si>
  <si>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</si>
  <si>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</si>
  <si>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</si>
  <si>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</si>
  <si>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</si>
  <si>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</si>
  <si>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</si>
  <si>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</si>
  <si>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</si>
  <si>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</si>
  <si>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</si>
  <si>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</si>
  <si>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</si>
  <si>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</si>
  <si>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</si>
  <si>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</si>
  <si>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</si>
  <si>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</si>
  <si>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</si>
  <si>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</si>
  <si>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</si>
  <si>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</si>
  <si>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</si>
  <si>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</si>
  <si>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</si>
  <si>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</si>
  <si>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</si>
  <si>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</si>
  <si>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</si>
  <si>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</si>
  <si>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</si>
  <si>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</si>
  <si>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</si>
  <si>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</si>
  <si>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</si>
  <si>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</si>
  <si>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</si>
  <si>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</si>
  <si>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</si>
  <si>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</si>
  <si>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</si>
  <si>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</si>
  <si>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</si>
  <si>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</si>
  <si>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</si>
  <si>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</si>
  <si>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</si>
  <si>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</si>
  <si>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</si>
  <si>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</si>
  <si>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</si>
  <si>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</si>
  <si>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</si>
  <si>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</si>
  <si>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</si>
  <si>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</si>
  <si>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</si>
  <si>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</si>
  <si>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</si>
  <si>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</si>
  <si>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</si>
  <si>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</si>
  <si>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</si>
  <si>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</si>
  <si>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</si>
  <si>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</si>
  <si>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</si>
  <si>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</si>
  <si>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</si>
  <si>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</si>
  <si>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</si>
  <si>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</si>
  <si>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</si>
  <si>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</si>
  <si>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</si>
  <si>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</si>
  <si>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</si>
  <si>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</si>
  <si>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</si>
  <si>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</si>
  <si>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</si>
  <si>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</si>
  <si>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</si>
  <si>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</si>
  <si>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</si>
  <si>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</si>
  <si>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</si>
  <si>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</si>
  <si>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</si>
  <si>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</si>
  <si>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</si>
  <si>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</si>
  <si>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</si>
  <si>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</si>
  <si>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</si>
  <si>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</si>
  <si>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</si>
  <si>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</si>
  <si>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</si>
  <si>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</si>
  <si>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</si>
  <si>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</si>
  <si>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</si>
  <si>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</si>
  <si>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</si>
  <si>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</si>
  <si>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</si>
  <si>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</si>
  <si>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</si>
  <si>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</si>
  <si>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</si>
  <si>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</si>
  <si>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</si>
  <si>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</si>
  <si>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</si>
  <si>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</si>
  <si>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</si>
  <si>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</si>
  <si>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</si>
  <si>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</si>
  <si>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</si>
  <si>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</si>
  <si>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</si>
  <si>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</si>
  <si>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</si>
  <si>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</si>
  <si>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</si>
  <si>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</si>
  <si>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</si>
  <si>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</si>
  <si>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</si>
  <si>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</si>
  <si>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</si>
  <si>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</si>
  <si>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</si>
  <si>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</si>
  <si>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</si>
  <si>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</si>
  <si>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</si>
  <si>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</si>
  <si>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</si>
  <si>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</si>
  <si>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</si>
  <si>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</si>
  <si>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</si>
  <si>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</si>
  <si>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</si>
  <si>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</si>
  <si>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</si>
  <si>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</si>
  <si>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</si>
  <si>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</si>
  <si>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</si>
  <si>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</si>
  <si>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</si>
  <si>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</si>
  <si>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</si>
  <si>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</si>
  <si>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</si>
  <si>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</si>
  <si>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</si>
  <si>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</si>
  <si>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</si>
  <si>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</si>
  <si>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</si>
  <si>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</si>
  <si>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</si>
  <si>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</si>
  <si>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</si>
  <si>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</si>
  <si>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</si>
  <si>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</si>
  <si>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</si>
  <si>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</si>
  <si>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</si>
  <si>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</si>
  <si>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</si>
  <si>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</si>
  <si>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</si>
  <si>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</si>
  <si>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</si>
  <si>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</si>
  <si>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</si>
  <si>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</si>
  <si>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</si>
  <si>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</si>
  <si>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</si>
  <si>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</si>
  <si>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</si>
  <si>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</si>
  <si>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</si>
  <si>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</si>
  <si>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</si>
  <si>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</si>
  <si>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</si>
  <si>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</si>
  <si>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</si>
  <si>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</si>
  <si>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</si>
  <si>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</si>
  <si>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</si>
  <si>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</si>
  <si>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</si>
  <si>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</si>
  <si>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</si>
  <si>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</si>
  <si>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</si>
  <si>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</si>
  <si>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</si>
  <si>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</si>
  <si>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</si>
  <si>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</si>
  <si>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</si>
  <si>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</si>
  <si>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</si>
  <si>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</si>
  <si>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</si>
  <si>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</si>
  <si>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</si>
  <si>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</si>
  <si>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</si>
  <si>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</si>
  <si>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</si>
  <si>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</si>
  <si>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</si>
  <si>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</si>
  <si>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</si>
  <si>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</si>
  <si>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</si>
  <si>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</si>
  <si>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</si>
  <si>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</si>
  <si>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</si>
  <si>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</si>
  <si>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</si>
  <si>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</si>
  <si>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</si>
  <si>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</si>
  <si>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</si>
  <si>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</si>
  <si>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</si>
  <si>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</si>
  <si>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</si>
  <si>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</si>
  <si>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</si>
  <si>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</si>
  <si>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</si>
  <si>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</si>
  <si>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</si>
  <si>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</si>
  <si>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</si>
  <si>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</si>
  <si>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</si>
  <si>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</si>
  <si>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</si>
  <si>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</si>
  <si>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</si>
  <si>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</si>
  <si>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</si>
  <si>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</si>
  <si>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</si>
  <si>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</si>
  <si>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</si>
  <si>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</si>
  <si>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</si>
  <si>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</si>
  <si>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</si>
  <si>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</si>
  <si>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</si>
  <si>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</si>
  <si>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</si>
  <si>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</si>
  <si>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</si>
  <si>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</si>
  <si>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</si>
  <si>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</si>
  <si>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</si>
  <si>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</si>
  <si>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</si>
  <si>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</si>
  <si>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</si>
  <si>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</si>
  <si>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</si>
  <si>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</si>
  <si>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</si>
  <si>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</si>
  <si>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</si>
  <si>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</si>
  <si>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</si>
  <si>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</si>
  <si>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</si>
  <si>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</si>
  <si>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</si>
  <si>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</si>
  <si>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</si>
  <si>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</si>
  <si>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</si>
  <si>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</si>
  <si>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</si>
  <si>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</si>
  <si>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</si>
  <si>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</si>
  <si>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</si>
  <si>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</si>
  <si>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</si>
  <si>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</si>
  <si>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</si>
  <si>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</si>
  <si>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</si>
  <si>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</si>
  <si>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</si>
  <si>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</si>
  <si>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</si>
  <si>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</si>
  <si>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</si>
  <si>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</si>
  <si>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</si>
  <si>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</si>
  <si>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</si>
  <si>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</si>
  <si>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</si>
  <si>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</si>
  <si>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</si>
  <si>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</si>
  <si>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</si>
  <si>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</si>
  <si>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</si>
  <si>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</si>
  <si>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</si>
  <si>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</si>
  <si>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</si>
  <si>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</si>
  <si>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</si>
  <si>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</si>
  <si>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</si>
  <si>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</si>
  <si>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</si>
  <si>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</si>
  <si>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</si>
  <si>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</si>
  <si>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</si>
  <si>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</si>
  <si>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</si>
  <si>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</si>
  <si>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</si>
  <si>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</si>
  <si>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</si>
  <si>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</si>
  <si>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</si>
  <si>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</si>
  <si>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</si>
  <si>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</si>
  <si>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</si>
  <si>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</si>
  <si>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</si>
  <si>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</si>
  <si>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</si>
  <si>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</si>
  <si>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</si>
  <si>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</si>
  <si>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</si>
  <si>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</si>
  <si>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</si>
  <si>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</si>
  <si>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</si>
  <si>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</si>
  <si>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</si>
  <si>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</si>
  <si>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</si>
  <si>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</si>
  <si>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</si>
  <si>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</si>
  <si>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</si>
  <si>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</si>
  <si>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</si>
  <si>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</si>
  <si>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</si>
  <si>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</si>
  <si>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</si>
  <si>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</si>
  <si>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</si>
  <si>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</si>
  <si>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</si>
  <si>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</si>
  <si>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</si>
  <si>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</si>
  <si>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</si>
  <si>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</si>
  <si>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</si>
  <si>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</si>
  <si>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</si>
  <si>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</si>
  <si>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</si>
  <si>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</si>
  <si>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</si>
  <si>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</si>
  <si>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</si>
  <si>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</si>
  <si>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</si>
  <si>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</si>
  <si>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</si>
  <si>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</si>
  <si>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</si>
  <si>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</si>
  <si>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</si>
  <si>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</si>
  <si>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</si>
  <si>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</si>
  <si>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</si>
  <si>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</si>
  <si>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</si>
  <si>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</si>
  <si>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</si>
  <si>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</si>
  <si>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</si>
  <si>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</si>
  <si>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</si>
  <si>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</si>
  <si>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</si>
  <si>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</si>
  <si>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</si>
  <si>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</si>
  <si>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</si>
  <si>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</si>
  <si>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</si>
  <si>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</si>
  <si>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</si>
  <si>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</si>
  <si>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</si>
  <si>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</si>
  <si>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</si>
  <si>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</si>
  <si>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</si>
  <si>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</si>
  <si>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</si>
  <si>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</si>
  <si>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</si>
  <si>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</si>
  <si>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</si>
  <si>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</si>
  <si>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</si>
  <si>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</si>
  <si>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</si>
  <si>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</si>
  <si>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</si>
  <si>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</si>
  <si>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</si>
  <si>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</si>
  <si>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</si>
  <si>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</si>
  <si>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</si>
  <si>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</si>
  <si>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</si>
  <si>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</si>
  <si>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</si>
  <si>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</si>
  <si>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</si>
  <si>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</si>
  <si>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</si>
  <si>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</si>
  <si>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</si>
  <si>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</si>
  <si>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</si>
  <si>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</si>
  <si>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</si>
  <si>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</si>
  <si>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</si>
  <si>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</si>
  <si>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</si>
  <si>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</si>
  <si>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</si>
  <si>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</si>
  <si>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</si>
  <si>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</si>
  <si>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</si>
  <si>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</si>
  <si>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</si>
  <si>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</si>
  <si>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</si>
  <si>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</si>
  <si>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</si>
  <si>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</si>
  <si>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</si>
  <si>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</si>
  <si>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</si>
  <si>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</si>
  <si>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</si>
  <si>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</si>
  <si>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</si>
  <si>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</si>
  <si>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</si>
  <si>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</si>
  <si>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</si>
  <si>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</si>
  <si>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</si>
  <si>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</si>
  <si>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</si>
  <si>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</si>
  <si>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</si>
  <si>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</si>
  <si>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</si>
  <si>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</si>
  <si>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</si>
  <si>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</si>
  <si>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</si>
  <si>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</si>
  <si>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</si>
  <si>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</si>
  <si>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</si>
  <si>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</si>
  <si>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</si>
  <si>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</si>
  <si>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</si>
  <si>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</si>
  <si>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</si>
  <si>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</si>
  <si>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</si>
  <si>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</si>
  <si>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</si>
  <si>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</si>
  <si>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</si>
  <si>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</si>
  <si>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</si>
  <si>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</si>
  <si>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</si>
  <si>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</si>
  <si>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</si>
  <si>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</si>
  <si>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</si>
  <si>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</si>
  <si>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</si>
  <si>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</si>
  <si>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</si>
  <si>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</si>
  <si>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</si>
  <si>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</si>
  <si>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</si>
  <si>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</si>
  <si>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</si>
  <si>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</si>
  <si>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</si>
  <si>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</si>
  <si>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</si>
  <si>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</si>
  <si>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</si>
  <si>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</si>
  <si>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</si>
  <si>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</si>
  <si>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</si>
  <si>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</si>
  <si>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</si>
  <si>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</si>
  <si>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</si>
  <si>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</si>
  <si>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</si>
  <si>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</si>
  <si>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</si>
  <si>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</si>
  <si>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</si>
  <si>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</si>
  <si>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</si>
  <si>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</si>
  <si>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</si>
  <si>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</si>
  <si>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</si>
  <si>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</si>
  <si>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</si>
  <si>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</si>
  <si>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</si>
  <si>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</si>
  <si>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</si>
  <si>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</si>
  <si>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</si>
  <si>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</si>
  <si>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</si>
  <si>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</si>
  <si>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</si>
  <si>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</si>
  <si>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</si>
  <si>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</si>
  <si>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</si>
  <si>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</si>
  <si>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</si>
  <si>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</si>
  <si>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</si>
  <si>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</si>
  <si>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</si>
  <si>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</si>
  <si>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</si>
  <si>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</si>
  <si>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</si>
  <si>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</si>
  <si>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</si>
  <si>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</si>
  <si>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</si>
  <si>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</si>
  <si>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</si>
  <si>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</si>
  <si>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</si>
  <si>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</si>
  <si>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</si>
  <si>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</si>
  <si>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</si>
  <si>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</si>
  <si>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</si>
  <si>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</si>
  <si>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</si>
  <si>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</si>
  <si>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</si>
  <si>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</si>
  <si>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</si>
  <si>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</si>
  <si>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</si>
  <si>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</si>
  <si>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</si>
  <si>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</si>
  <si>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</si>
  <si>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</si>
  <si>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</si>
  <si>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</si>
  <si>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</si>
  <si>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</si>
  <si>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</si>
  <si>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</si>
  <si>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</si>
  <si>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</si>
  <si>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</si>
  <si>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</si>
  <si>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</si>
  <si>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</si>
  <si>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</si>
  <si>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</si>
  <si>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</si>
  <si>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</si>
  <si>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</si>
  <si>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</si>
  <si>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</si>
  <si>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</si>
  <si>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</si>
  <si>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</si>
  <si>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</si>
  <si>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</si>
  <si>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</si>
  <si>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</si>
  <si>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</si>
  <si>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</si>
  <si>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</si>
  <si>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</si>
  <si>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</si>
  <si>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</si>
  <si>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</si>
  <si>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</si>
  <si>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</si>
  <si>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</si>
  <si>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</si>
  <si>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</si>
  <si>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</si>
  <si>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</si>
  <si>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</si>
  <si>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</si>
  <si>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</si>
  <si>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</si>
  <si>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</si>
  <si>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</si>
  <si>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</si>
  <si>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</si>
  <si>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</si>
  <si>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</si>
  <si>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</si>
  <si>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</si>
  <si>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</si>
  <si>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</si>
  <si>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</si>
  <si>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</si>
  <si>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</si>
  <si>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</si>
  <si>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</si>
  <si>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</si>
  <si>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</si>
  <si>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</si>
  <si>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</si>
  <si>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</si>
  <si>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</si>
  <si>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</si>
  <si>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</si>
  <si>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</si>
  <si>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</si>
  <si>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</si>
  <si>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</si>
  <si>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</si>
  <si>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</si>
  <si>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</si>
  <si>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</si>
  <si>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</si>
  <si>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</si>
  <si>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</si>
  <si>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</si>
  <si>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</si>
  <si>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</si>
  <si>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</si>
  <si>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</si>
  <si>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</si>
  <si>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</si>
  <si>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</si>
  <si>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</si>
  <si>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</si>
  <si>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</si>
  <si>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</si>
  <si>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</si>
  <si>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</si>
  <si>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</si>
  <si>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</si>
  <si>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</si>
  <si>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</si>
  <si>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</si>
  <si>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</si>
  <si>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</si>
  <si>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</si>
  <si>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</si>
  <si>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</si>
  <si>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</si>
  <si>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</si>
  <si>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</si>
  <si>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</si>
  <si>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</si>
  <si>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</si>
  <si>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</si>
  <si>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</si>
  <si>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</si>
  <si>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</si>
  <si>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</si>
  <si>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</si>
  <si>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</si>
  <si>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</si>
  <si>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</si>
  <si>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</si>
  <si>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</si>
  <si>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</si>
  <si>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</si>
  <si>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</si>
  <si>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</si>
  <si>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</si>
  <si>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</si>
  <si>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</si>
  <si>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</si>
  <si>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</si>
  <si>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</si>
  <si>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</si>
  <si>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</si>
  <si>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</si>
  <si>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</si>
  <si>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</si>
  <si>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</si>
  <si>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</si>
  <si>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</si>
  <si>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</si>
  <si>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</si>
  <si>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</si>
  <si>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</si>
  <si>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</si>
  <si>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</si>
  <si>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</si>
  <si>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</si>
  <si>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</si>
  <si>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</si>
  <si>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</si>
  <si>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</si>
  <si>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</si>
  <si>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</si>
  <si>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</si>
  <si>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</si>
  <si>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</si>
  <si>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</si>
  <si>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</si>
  <si>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</si>
  <si>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</si>
  <si>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</si>
  <si>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</si>
  <si>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</si>
  <si>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</si>
  <si>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</si>
  <si>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</si>
  <si>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</si>
  <si>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</si>
  <si>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</si>
  <si>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</si>
  <si>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</si>
  <si>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</si>
  <si>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</si>
  <si>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</si>
  <si>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</si>
  <si>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</si>
  <si>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</si>
  <si>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</si>
  <si>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</si>
  <si>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</si>
  <si>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</si>
  <si>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</si>
  <si>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</si>
  <si>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</si>
  <si>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</si>
  <si>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</si>
  <si>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</si>
  <si>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</si>
  <si>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</si>
  <si>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</si>
  <si>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</si>
  <si>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</si>
  <si>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</si>
  <si>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</si>
  <si>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</si>
  <si>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</si>
  <si>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</si>
  <si>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</si>
  <si>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</si>
  <si>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</si>
  <si>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</si>
  <si>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</si>
  <si>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</si>
  <si>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</si>
  <si>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</si>
  <si>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</si>
  <si>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</si>
  <si>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</si>
  <si>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</si>
  <si>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</si>
  <si>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</si>
  <si>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</si>
  <si>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</si>
  <si>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</si>
  <si>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</si>
  <si>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</si>
  <si>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</si>
  <si>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</si>
  <si>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</si>
  <si>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</si>
  <si>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</si>
  <si>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</si>
  <si>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</si>
  <si>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</si>
  <si>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</si>
  <si>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</si>
  <si>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</si>
  <si>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</si>
  <si>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</si>
  <si>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</si>
  <si>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</si>
  <si>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</si>
  <si>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</si>
  <si>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</si>
  <si>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</si>
  <si>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</si>
  <si>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</si>
  <si>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</si>
  <si>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</si>
  <si>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</si>
  <si>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</si>
  <si>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</si>
  <si>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</si>
  <si>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</si>
  <si>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</si>
  <si>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</si>
  <si>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</si>
  <si>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</si>
  <si>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</si>
  <si>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</si>
  <si>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</si>
  <si>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</si>
  <si>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</si>
  <si>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</si>
  <si>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</si>
  <si>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</si>
  <si>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</si>
  <si>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</si>
  <si>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</si>
  <si>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</si>
  <si>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</si>
  <si>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</si>
  <si>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</si>
  <si>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</si>
  <si>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</si>
  <si>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</si>
  <si>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</si>
  <si>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</si>
  <si>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</si>
  <si>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</si>
  <si>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</si>
  <si>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</si>
  <si>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</si>
  <si>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</si>
  <si>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</si>
  <si>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</si>
  <si>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</si>
  <si>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</si>
  <si>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</si>
  <si>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</si>
  <si>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</si>
  <si>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</si>
  <si>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</si>
  <si>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</si>
  <si>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</si>
  <si>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</si>
  <si>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</si>
  <si>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</si>
  <si>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</si>
  <si>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</si>
  <si>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</si>
  <si>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</si>
  <si>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</si>
  <si>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</si>
  <si>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</si>
  <si>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</si>
  <si>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</si>
  <si>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</si>
  <si>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</si>
  <si>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</si>
  <si>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</si>
  <si>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</si>
  <si>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</si>
  <si>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</si>
  <si>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</si>
  <si>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</si>
  <si>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</si>
  <si>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</si>
  <si>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</si>
  <si>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</si>
  <si>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</si>
  <si>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</si>
  <si>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</si>
  <si>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</si>
  <si>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</si>
  <si>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</si>
  <si>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</si>
  <si>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</si>
  <si>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</si>
  <si>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</si>
  <si>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</si>
  <si>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</si>
  <si>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</si>
  <si>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</si>
  <si>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</si>
  <si>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</si>
  <si>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</si>
  <si>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</si>
  <si>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</si>
  <si>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</si>
  <si>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</si>
  <si>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</si>
  <si>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</si>
  <si>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</si>
  <si>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</si>
  <si>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</si>
  <si>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</si>
  <si>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</si>
  <si>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</si>
  <si>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</si>
  <si>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</si>
  <si>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</si>
  <si>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</si>
  <si>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</si>
  <si>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</si>
  <si>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</si>
  <si>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</si>
  <si>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</si>
  <si>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</si>
  <si>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</si>
  <si>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</si>
  <si>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</si>
  <si>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</si>
  <si>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</si>
  <si>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</si>
  <si>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</si>
  <si>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</si>
  <si>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</si>
  <si>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</si>
  <si>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</si>
  <si>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</si>
  <si>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</si>
  <si>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</si>
  <si>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</si>
  <si>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</si>
  <si>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</si>
  <si>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</si>
  <si>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</si>
  <si>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</si>
  <si>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</si>
  <si>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</si>
  <si>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</si>
  <si>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</si>
  <si>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</si>
  <si>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</si>
  <si>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</si>
  <si>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</si>
  <si>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</si>
  <si>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</si>
  <si>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</si>
  <si>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</si>
  <si>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</si>
  <si>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</si>
  <si>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</si>
  <si>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</si>
  <si>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</si>
  <si>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</si>
  <si>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</si>
  <si>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</si>
  <si>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</si>
  <si>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</si>
  <si>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</si>
  <si>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</si>
  <si>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</si>
  <si>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</si>
  <si>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</si>
  <si>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</si>
  <si>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</si>
  <si>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</si>
  <si>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</si>
  <si>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</si>
  <si>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</si>
  <si>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</si>
  <si>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</si>
  <si>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</si>
  <si>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</si>
  <si>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</si>
  <si>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</si>
  <si>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</si>
  <si>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</si>
  <si>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</si>
  <si>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</si>
  <si>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</si>
  <si>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</si>
  <si>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</si>
  <si>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</si>
  <si>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</si>
  <si>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</si>
  <si>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</si>
  <si>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</si>
  <si>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</si>
  <si>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</si>
  <si>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</si>
  <si>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</si>
  <si>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</si>
  <si>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</si>
  <si>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</si>
  <si>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</si>
  <si>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</si>
  <si>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</si>
  <si>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</si>
  <si>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</si>
  <si>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</si>
  <si>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</si>
  <si>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</si>
  <si>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</si>
  <si>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</si>
  <si>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</si>
  <si>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</si>
  <si>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</si>
  <si>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</si>
  <si>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</si>
  <si>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</si>
  <si>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</si>
  <si>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</si>
  <si>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</si>
  <si>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</si>
  <si>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</si>
  <si>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</si>
  <si>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</si>
  <si>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</si>
  <si>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</si>
  <si>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</si>
  <si>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</si>
  <si>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</si>
  <si>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</si>
  <si>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</si>
  <si>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</si>
  <si>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</si>
  <si>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</si>
  <si>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</si>
  <si>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</si>
  <si>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</si>
  <si>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</si>
  <si>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</si>
  <si>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</si>
  <si>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</si>
  <si>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</si>
  <si>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</si>
  <si>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</si>
  <si>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</si>
  <si>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</si>
  <si>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</si>
  <si>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</si>
  <si>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</si>
  <si>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</si>
  <si>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</si>
  <si>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</si>
  <si>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</si>
  <si>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</si>
  <si>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</si>
  <si>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</si>
  <si>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</si>
  <si>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</si>
  <si>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</si>
  <si>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</si>
  <si>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</si>
  <si>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</si>
  <si>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</si>
  <si>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</si>
  <si>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</si>
  <si>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</si>
  <si>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</si>
  <si>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</si>
  <si>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</si>
  <si>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</si>
  <si>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</si>
  <si>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</si>
  <si>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</si>
  <si>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</si>
  <si>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</si>
  <si>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</si>
  <si>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</si>
  <si>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</si>
  <si>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</si>
  <si>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</si>
  <si>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</si>
  <si>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</si>
  <si>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</si>
  <si>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</si>
  <si>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</si>
  <si>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</si>
  <si>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</si>
  <si>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</si>
  <si>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</si>
  <si>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</si>
  <si>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</si>
  <si>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</si>
  <si>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</si>
  <si>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</si>
  <si>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</si>
  <si>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</si>
  <si>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</si>
  <si>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</si>
  <si>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</si>
  <si>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</si>
  <si>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</si>
  <si>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</si>
  <si>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</si>
  <si>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</si>
  <si>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</si>
  <si>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</si>
  <si>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</si>
  <si>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</si>
  <si>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</si>
  <si>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</si>
  <si>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</si>
  <si>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</si>
  <si>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</si>
  <si>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</si>
  <si>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</si>
  <si>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</si>
  <si>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</si>
  <si>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</si>
  <si>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</si>
  <si>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</si>
  <si>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</si>
  <si>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</si>
  <si>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</si>
  <si>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</si>
  <si>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</si>
  <si>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</si>
  <si>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</si>
  <si>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</si>
  <si>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</si>
  <si>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</si>
  <si>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</si>
  <si>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</si>
  <si>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</si>
  <si>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</si>
  <si>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</si>
  <si>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</si>
  <si>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</si>
  <si>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</si>
  <si>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</si>
  <si>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</si>
  <si>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</si>
  <si>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</si>
  <si>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</si>
  <si>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</si>
  <si>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</si>
  <si>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</si>
  <si>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</si>
  <si>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</si>
  <si>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</si>
  <si>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</si>
  <si>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</si>
  <si>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</si>
  <si>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</si>
  <si>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</si>
  <si>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</si>
  <si>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</si>
  <si>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</si>
  <si>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</si>
  <si>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</si>
  <si>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</si>
  <si>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</si>
  <si>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</si>
  <si>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</si>
  <si>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</si>
  <si>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</si>
  <si>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</si>
  <si>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</si>
  <si>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</si>
  <si>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</si>
  <si>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</si>
  <si>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</si>
  <si>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</si>
  <si>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</si>
  <si>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</si>
  <si>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</si>
  <si>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</si>
  <si>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</si>
  <si>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</si>
  <si>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</si>
  <si>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</si>
  <si>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</si>
  <si>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</si>
  <si>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</si>
  <si>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</si>
  <si>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</si>
  <si>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</si>
  <si>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</si>
  <si>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</si>
  <si>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</si>
  <si>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</si>
  <si>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</si>
  <si>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</si>
  <si>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</si>
  <si>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</si>
  <si>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</si>
  <si>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</si>
  <si>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</si>
  <si>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</si>
  <si>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</si>
  <si>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</si>
  <si>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</si>
  <si>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</si>
  <si>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</si>
  <si>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</si>
  <si>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</si>
  <si>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</si>
  <si>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</si>
  <si>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</si>
  <si>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</si>
  <si>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</si>
  <si>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</si>
  <si>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</si>
  <si>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</si>
  <si>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</si>
  <si>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</si>
  <si>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</si>
  <si>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</si>
  <si>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</si>
  <si>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</si>
  <si>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</si>
  <si>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</si>
  <si>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</si>
  <si>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</si>
  <si>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</si>
  <si>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</si>
  <si>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</si>
  <si>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</si>
  <si>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</si>
  <si>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</si>
  <si>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</si>
  <si>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</si>
  <si>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</si>
  <si>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</si>
  <si>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</si>
  <si>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</si>
  <si>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</si>
  <si>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</si>
  <si>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</si>
  <si>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</si>
  <si>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</si>
  <si>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</si>
  <si>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</si>
  <si>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</si>
  <si>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</si>
  <si>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</si>
  <si>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</si>
  <si>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</si>
  <si>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</si>
  <si>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</si>
  <si>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</si>
  <si>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</si>
  <si>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</si>
  <si>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</si>
  <si>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</si>
  <si>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</si>
  <si>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</si>
  <si>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</si>
  <si>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</si>
  <si>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</si>
  <si>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</si>
  <si>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</si>
  <si>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</si>
  <si>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</si>
  <si>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</si>
  <si>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</si>
  <si>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</si>
  <si>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</si>
  <si>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</si>
  <si>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</si>
  <si>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</si>
  <si>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</si>
  <si>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</si>
  <si>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</si>
  <si>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</si>
  <si>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</si>
  <si>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</si>
  <si>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</si>
  <si>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</si>
  <si>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</si>
  <si>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</si>
  <si>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</si>
  <si>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</si>
  <si>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</si>
  <si>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</si>
  <si>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</si>
  <si>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</si>
  <si>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</si>
  <si>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</si>
  <si>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</si>
  <si>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</si>
  <si>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</si>
  <si>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</si>
  <si>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</si>
  <si>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</si>
  <si>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</si>
  <si>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</si>
  <si>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</si>
  <si>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</si>
  <si>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</si>
  <si>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</si>
  <si>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</si>
  <si>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</si>
  <si>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</si>
  <si>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</si>
  <si>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</si>
  <si>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</si>
  <si>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</si>
  <si>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</si>
  <si>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</si>
  <si>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</si>
  <si>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</si>
  <si>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</si>
  <si>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</si>
  <si>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</si>
  <si>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</si>
  <si>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</si>
  <si>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</si>
  <si>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</si>
  <si>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</si>
  <si>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</si>
  <si>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</si>
  <si>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</si>
  <si>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</si>
  <si>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</si>
  <si>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</si>
  <si>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</si>
  <si>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</si>
  <si>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</si>
  <si>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</si>
  <si>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</si>
  <si>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</si>
  <si>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</si>
  <si>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</si>
  <si>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</si>
  <si>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</si>
  <si>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</si>
  <si>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</si>
  <si>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</si>
  <si>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</si>
  <si>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</si>
  <si>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</si>
  <si>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</si>
  <si>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</si>
  <si>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</si>
  <si>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</si>
  <si>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</si>
  <si>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</si>
  <si>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</si>
  <si>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</si>
  <si>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</si>
  <si>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</si>
  <si>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</si>
  <si>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</si>
  <si>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</si>
  <si>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</si>
  <si>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</si>
  <si>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</si>
  <si>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</si>
  <si>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</si>
  <si>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</si>
  <si>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</si>
  <si>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</si>
  <si>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</si>
  <si>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</si>
  <si>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</si>
  <si>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</si>
  <si>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</si>
  <si>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</si>
  <si>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</si>
  <si>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</si>
  <si>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</si>
  <si>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</si>
  <si>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</si>
  <si>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</si>
  <si>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</si>
  <si>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</si>
  <si>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</si>
  <si>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</si>
  <si>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</si>
  <si>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</si>
  <si>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</si>
  <si>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</si>
  <si>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</si>
  <si>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</si>
  <si>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</si>
  <si>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</si>
  <si>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</si>
  <si>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</si>
  <si>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</si>
  <si>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</si>
  <si>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</si>
  <si>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</si>
  <si>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</si>
  <si>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</si>
  <si>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</si>
  <si>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</si>
  <si>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</si>
  <si>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</si>
  <si>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</si>
  <si>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</si>
  <si>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</si>
  <si>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</si>
  <si>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</si>
  <si>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</si>
  <si>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</si>
  <si>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</si>
  <si>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</si>
  <si>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</si>
  <si>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</si>
  <si>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</si>
  <si>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</si>
  <si>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</si>
  <si>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</si>
  <si>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</si>
  <si>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</si>
  <si>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</si>
  <si>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</si>
  <si>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</si>
  <si>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</si>
  <si>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</si>
  <si>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</si>
  <si>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</si>
  <si>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</si>
  <si>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</si>
  <si>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</si>
  <si>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</si>
  <si>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</si>
  <si>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</si>
  <si>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</si>
  <si>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</si>
  <si>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</si>
  <si>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</si>
  <si>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</si>
  <si>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</si>
  <si>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</si>
  <si>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</si>
  <si>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</si>
  <si>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</si>
  <si>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</si>
  <si>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</si>
  <si>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</si>
  <si>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</si>
  <si>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</si>
  <si>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</si>
  <si>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</si>
  <si>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</si>
  <si>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</si>
  <si>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</si>
  <si>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</si>
  <si>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</si>
  <si>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</si>
  <si>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</si>
  <si>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</si>
  <si>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</si>
  <si>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</si>
  <si>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</si>
  <si>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</si>
  <si>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</si>
  <si>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</si>
  <si>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</si>
  <si>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</si>
  <si>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</si>
  <si>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</si>
  <si>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</si>
  <si>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</si>
  <si>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</si>
  <si>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</si>
  <si>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</si>
  <si>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</si>
  <si>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</si>
  <si>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</si>
  <si>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</si>
  <si>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</si>
  <si>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</si>
  <si>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</si>
  <si>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</si>
  <si>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</si>
  <si>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</si>
  <si>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</si>
  <si>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</si>
  <si>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</si>
  <si>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</si>
  <si>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</si>
  <si>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</si>
  <si>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</si>
  <si>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</si>
  <si>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</si>
  <si>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</si>
  <si>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</si>
  <si>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</si>
  <si>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</si>
  <si>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</si>
  <si>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</si>
  <si>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</si>
  <si>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</si>
  <si>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</si>
  <si>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</si>
  <si>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</si>
  <si>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</si>
  <si>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</si>
  <si>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</si>
  <si>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</si>
  <si>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</si>
  <si>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</si>
  <si>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</si>
  <si>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</si>
  <si>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</si>
  <si>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</si>
  <si>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</si>
  <si>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</si>
  <si>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</si>
  <si>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</si>
  <si>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</si>
  <si>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</si>
  <si>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</si>
  <si>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</si>
  <si>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</si>
  <si>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</si>
  <si>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</si>
  <si>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</si>
  <si>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</si>
  <si>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</si>
  <si>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</si>
  <si>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</si>
  <si>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</si>
  <si>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</si>
  <si>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</si>
  <si>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</si>
  <si>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</si>
  <si>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</si>
  <si>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</si>
  <si>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</si>
  <si>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</si>
  <si>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</si>
  <si>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</si>
  <si>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</si>
  <si>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</si>
  <si>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</si>
  <si>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</si>
  <si>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</si>
  <si>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</si>
  <si>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</si>
  <si>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</si>
  <si>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</si>
  <si>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</si>
  <si>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</si>
  <si>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</si>
  <si>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</si>
  <si>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</si>
  <si>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</si>
  <si>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</si>
  <si>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</si>
  <si>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</si>
  <si>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</si>
  <si>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</si>
  <si>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</si>
  <si>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</si>
  <si>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</si>
  <si>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</si>
  <si>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</si>
  <si>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</si>
  <si>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</si>
  <si>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</si>
  <si>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</si>
  <si>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</si>
  <si>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</si>
  <si>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</si>
  <si>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</si>
  <si>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</si>
  <si>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</si>
  <si>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</si>
  <si>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</si>
  <si>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</si>
  <si>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</si>
  <si>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</si>
  <si>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</si>
  <si>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</si>
  <si>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</si>
  <si>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</si>
  <si>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</si>
  <si>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</si>
  <si>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</si>
  <si>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</si>
  <si>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</si>
  <si>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</si>
  <si>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</si>
  <si>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</si>
  <si>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</si>
  <si>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</si>
  <si>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</si>
  <si>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</si>
  <si>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</si>
  <si>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</si>
  <si>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</si>
  <si>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</si>
  <si>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</si>
  <si>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</si>
  <si>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</si>
  <si>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</si>
  <si>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</si>
  <si>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</si>
  <si>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</si>
  <si>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</si>
  <si>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</si>
  <si>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</si>
  <si>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</si>
  <si>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</si>
  <si>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</si>
  <si>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</si>
  <si>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</si>
  <si>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</si>
  <si>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</si>
  <si>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</si>
  <si>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</si>
  <si>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</si>
  <si>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</si>
  <si>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</si>
  <si>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</si>
  <si>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</si>
  <si>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</si>
  <si>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</si>
  <si>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</si>
  <si>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</si>
  <si>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</si>
  <si>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</si>
  <si>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</si>
  <si>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</si>
  <si>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</si>
  <si>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</si>
  <si>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</si>
  <si>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</si>
  <si>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</si>
  <si>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</si>
  <si>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</si>
  <si>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</si>
  <si>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</si>
  <si>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</si>
  <si>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</si>
  <si>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</si>
  <si>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</si>
  <si>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</si>
  <si>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</si>
  <si>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</si>
  <si>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</si>
  <si>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</si>
  <si>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</si>
  <si>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</si>
  <si>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</si>
  <si>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</si>
  <si>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</si>
  <si>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</si>
  <si>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</si>
  <si>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</si>
  <si>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</si>
  <si>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</si>
  <si>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</si>
  <si>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</si>
  <si>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</si>
  <si>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</si>
  <si>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</si>
  <si>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</si>
  <si>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</si>
  <si>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</si>
  <si>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</si>
  <si>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</si>
  <si>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</si>
  <si>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</si>
  <si>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</si>
  <si>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</si>
  <si>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</si>
  <si>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</si>
  <si>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</si>
  <si>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</si>
  <si>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</si>
  <si>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</si>
  <si>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</si>
  <si>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</si>
  <si>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</si>
  <si>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</si>
  <si>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</si>
  <si>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</si>
  <si>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</si>
  <si>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</si>
  <si>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</si>
  <si>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</si>
  <si>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</si>
  <si>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</si>
  <si>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</si>
  <si>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</si>
  <si>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</si>
  <si>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</si>
  <si>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</si>
  <si>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</si>
  <si>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</si>
  <si>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</si>
  <si>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</si>
  <si>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</si>
  <si>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</si>
  <si>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</si>
  <si>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</si>
  <si>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</si>
  <si>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</si>
  <si>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</si>
  <si>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</si>
  <si>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</si>
  <si>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</si>
  <si>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</si>
  <si>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</si>
  <si>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</si>
  <si>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</si>
  <si>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</si>
  <si>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</si>
  <si>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</si>
  <si>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</si>
  <si>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</si>
  <si>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</si>
  <si>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</si>
  <si>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</si>
  <si>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</si>
  <si>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</si>
  <si>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</si>
  <si>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</si>
  <si>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</si>
  <si>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</si>
  <si>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</si>
  <si>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</si>
  <si>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</si>
  <si>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</si>
  <si>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</si>
  <si>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</si>
  <si>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</si>
  <si>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</si>
  <si>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</si>
  <si>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</si>
  <si>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</si>
  <si>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</si>
  <si>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</si>
  <si>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</si>
  <si>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</si>
  <si>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</si>
  <si>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</si>
  <si>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</si>
  <si>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</si>
  <si>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</si>
  <si>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</si>
  <si>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</si>
  <si>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</si>
  <si>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</si>
  <si>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</si>
  <si>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</si>
  <si>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</si>
  <si>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</si>
  <si>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</si>
  <si>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</si>
  <si>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</si>
  <si>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</si>
  <si>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</si>
  <si>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</si>
  <si>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</si>
  <si>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</si>
  <si>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</si>
  <si>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</si>
  <si>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</si>
  <si>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</si>
  <si>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</si>
  <si>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</si>
  <si>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</si>
  <si>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</si>
  <si>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</si>
  <si>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</si>
  <si>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</si>
  <si>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</si>
  <si>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</si>
  <si>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</si>
  <si>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</si>
  <si>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</si>
  <si>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</si>
  <si>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</si>
  <si>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</si>
  <si>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</si>
  <si>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</si>
  <si>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</si>
  <si>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</si>
  <si>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</si>
  <si>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</si>
  <si>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</si>
  <si>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</si>
  <si>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</si>
  <si>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</si>
  <si>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</si>
  <si>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</si>
  <si>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</si>
  <si>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</si>
  <si>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</si>
  <si>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</si>
  <si>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</si>
  <si>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</si>
  <si>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</si>
  <si>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</si>
  <si>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</si>
  <si>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</si>
  <si>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</si>
  <si>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</si>
  <si>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</si>
  <si>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</si>
  <si>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</si>
  <si>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</si>
  <si>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</si>
  <si>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</si>
  <si>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</si>
  <si>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</si>
  <si>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</si>
  <si>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</si>
  <si>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</si>
  <si>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</si>
  <si>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</si>
  <si>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</si>
  <si>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</si>
  <si>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</si>
  <si>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</si>
  <si>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</si>
  <si>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</si>
  <si>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</si>
  <si>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</si>
  <si>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</si>
  <si>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</si>
  <si>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</si>
  <si>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</si>
  <si>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</si>
  <si>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</si>
  <si>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</si>
  <si>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</si>
  <si>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</si>
  <si>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</si>
  <si>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</si>
  <si>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</si>
  <si>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</si>
  <si>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</si>
  <si>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</si>
  <si>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</si>
  <si>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</si>
  <si>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</si>
  <si>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</si>
  <si>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</si>
  <si>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</si>
  <si>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</si>
  <si>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</si>
  <si>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</si>
  <si>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</si>
  <si>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</si>
  <si>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</si>
  <si>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</si>
  <si>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</si>
  <si>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</si>
  <si>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</si>
  <si>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</si>
  <si>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</si>
  <si>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</si>
  <si>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</si>
  <si>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</si>
  <si>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</si>
  <si>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</si>
  <si>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</si>
  <si>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</si>
  <si>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</si>
  <si>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</si>
  <si>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</si>
  <si>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</si>
  <si>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</si>
  <si>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</si>
  <si>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</si>
  <si>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</si>
  <si>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</si>
  <si>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</si>
  <si>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</si>
  <si>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</si>
  <si>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</si>
  <si>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</si>
  <si>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</si>
  <si>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</si>
  <si>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</si>
  <si>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</si>
  <si>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</si>
  <si>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</si>
  <si>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</si>
  <si>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</si>
  <si>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</si>
  <si>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</si>
  <si>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</si>
  <si>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</si>
  <si>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</si>
  <si>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</si>
  <si>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</si>
  <si>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</si>
  <si>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</si>
  <si>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</si>
  <si>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</si>
  <si>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</si>
  <si>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</si>
  <si>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</si>
  <si>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</si>
  <si>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</si>
  <si>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</si>
  <si>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</si>
  <si>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</si>
  <si>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</si>
  <si>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</si>
  <si>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</si>
  <si>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</si>
  <si>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</si>
  <si>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</si>
  <si>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</si>
  <si>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</si>
  <si>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</si>
  <si>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</si>
  <si>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</si>
  <si>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</si>
  <si>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</si>
  <si>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</si>
  <si>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</si>
  <si>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</si>
  <si>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</si>
  <si>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</si>
  <si>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</si>
  <si>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</si>
  <si>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</si>
  <si>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</si>
  <si>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</si>
  <si>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</si>
  <si>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</si>
  <si>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</si>
  <si>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</si>
  <si>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</si>
  <si>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</si>
  <si>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</si>
  <si>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</si>
  <si>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</si>
  <si>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</si>
  <si>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</si>
  <si>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</si>
  <si>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</si>
  <si>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</si>
  <si>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</si>
  <si>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</si>
  <si>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</si>
  <si>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</si>
  <si>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</si>
  <si>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</si>
  <si>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</si>
  <si>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</si>
  <si>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</si>
  <si>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</si>
  <si>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</si>
  <si>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</si>
  <si>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</si>
  <si>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</si>
  <si>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</si>
  <si>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</si>
  <si>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</si>
  <si>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</si>
  <si>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</si>
  <si>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</si>
  <si>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</si>
  <si>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</si>
  <si>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</si>
  <si>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</si>
  <si>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</si>
  <si>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</si>
  <si>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</si>
  <si>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</si>
  <si>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</si>
  <si>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</si>
  <si>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</si>
  <si>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</si>
  <si>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</si>
  <si>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</si>
  <si>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</si>
  <si>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</si>
  <si>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</si>
  <si>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</si>
  <si>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</si>
  <si>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</si>
  <si>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</si>
  <si>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</si>
  <si>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</si>
  <si>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</si>
  <si>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</si>
  <si>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</si>
  <si>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</si>
  <si>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</si>
  <si>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</si>
  <si>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</si>
  <si>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</si>
  <si>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</si>
  <si>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</si>
  <si>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</si>
  <si>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</si>
  <si>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</si>
  <si>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</si>
  <si>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</si>
  <si>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</si>
  <si>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</si>
  <si>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</si>
  <si>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</si>
  <si>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</si>
  <si>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</si>
  <si>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</si>
  <si>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</si>
  <si>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</si>
  <si>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</si>
  <si>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</si>
  <si>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</si>
  <si>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</si>
  <si>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</si>
  <si>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</si>
  <si>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</si>
  <si>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</si>
  <si>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</si>
  <si>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</si>
  <si>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</si>
  <si>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</si>
  <si>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</si>
  <si>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</si>
  <si>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</si>
  <si>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</si>
  <si>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</si>
  <si>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</si>
  <si>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</si>
  <si>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</si>
  <si>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</si>
  <si>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</si>
  <si>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</si>
  <si>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</si>
  <si>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</si>
  <si>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</si>
  <si>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</si>
  <si>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</si>
  <si>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</si>
  <si>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</si>
  <si>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</si>
  <si>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</si>
  <si>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</si>
  <si>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</si>
  <si>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</si>
  <si>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</si>
  <si>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</si>
  <si>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</si>
  <si>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</si>
  <si>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</si>
  <si>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</si>
  <si>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</si>
  <si>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</si>
  <si>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</si>
  <si>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</si>
  <si>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</si>
  <si>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</si>
  <si>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</si>
  <si>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</si>
  <si>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</si>
  <si>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</si>
  <si>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</si>
  <si>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</si>
  <si>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</si>
  <si>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</si>
  <si>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</si>
  <si>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</si>
  <si>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</si>
  <si>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</si>
  <si>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</si>
  <si>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</si>
  <si>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</si>
  <si>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</si>
  <si>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</si>
  <si>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</si>
  <si>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</si>
  <si>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</si>
  <si>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</si>
  <si>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</si>
  <si>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</si>
  <si>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</si>
  <si>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</si>
  <si>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</si>
  <si>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</si>
  <si>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</si>
  <si>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</si>
  <si>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</si>
  <si>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</si>
  <si>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</si>
  <si>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</si>
  <si>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</si>
  <si>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</si>
  <si>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</si>
  <si>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</si>
  <si>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</si>
  <si>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</si>
  <si>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</si>
  <si>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</si>
  <si>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</si>
  <si>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</si>
  <si>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</si>
  <si>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</si>
  <si>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</si>
  <si>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</si>
  <si>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</si>
  <si>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</si>
  <si>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</si>
  <si>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</si>
  <si>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</si>
  <si>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</si>
  <si>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</si>
  <si>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</si>
  <si>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</si>
  <si>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</si>
  <si>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</si>
  <si>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</si>
  <si>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</si>
  <si>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</si>
  <si>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</si>
  <si>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</si>
  <si>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</si>
  <si>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</si>
  <si>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</si>
  <si>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</si>
  <si>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</si>
  <si>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</si>
  <si>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</si>
  <si>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</si>
  <si>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</si>
  <si>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</si>
  <si>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</si>
  <si>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</si>
  <si>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</si>
  <si>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</si>
  <si>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</si>
  <si>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</si>
  <si>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</si>
  <si>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</si>
  <si>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</si>
  <si>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</si>
  <si>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</si>
  <si>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</si>
  <si>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</si>
  <si>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</si>
  <si>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</si>
  <si>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</si>
  <si>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</si>
  <si>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</si>
  <si>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</si>
  <si>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</si>
  <si>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</si>
  <si>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</si>
  <si>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</si>
  <si>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</si>
  <si>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</si>
  <si>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</si>
  <si>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</si>
  <si>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</si>
  <si>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</si>
  <si>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</si>
  <si>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</si>
  <si>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</si>
  <si>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</si>
  <si>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</si>
  <si>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</si>
  <si>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</si>
  <si>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</si>
  <si>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</si>
  <si>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</si>
  <si>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</si>
  <si>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</si>
  <si>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</si>
  <si>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</si>
  <si>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</si>
  <si>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</si>
  <si>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</si>
  <si>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</si>
  <si>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</si>
  <si>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</si>
  <si>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</si>
  <si>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</si>
  <si>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</si>
  <si>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</si>
  <si>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</si>
  <si>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</si>
  <si>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</si>
  <si>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</si>
  <si>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</si>
  <si>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</si>
  <si>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</si>
  <si>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</si>
  <si>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</si>
  <si>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</si>
  <si>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</si>
  <si>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</si>
  <si>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</si>
  <si>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</si>
  <si>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</si>
  <si>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</si>
  <si>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</si>
  <si>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</si>
  <si>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</si>
  <si>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</si>
  <si>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</si>
  <si>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</si>
  <si>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</si>
  <si>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</si>
  <si>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</si>
  <si>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</si>
  <si>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</si>
  <si>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</si>
  <si>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</si>
  <si>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</si>
  <si>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</si>
  <si>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</si>
  <si>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</si>
  <si>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</si>
  <si>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</si>
  <si>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</si>
  <si>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</si>
  <si>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</si>
  <si>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</si>
  <si>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</si>
  <si>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</si>
  <si>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</si>
  <si>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</si>
  <si>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</si>
  <si>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</si>
  <si>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</si>
  <si>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</si>
  <si>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</si>
  <si>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</si>
  <si>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</si>
  <si>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</si>
  <si>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</si>
  <si>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</si>
  <si>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</si>
  <si>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</si>
  <si>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</si>
  <si>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</si>
  <si>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</si>
  <si>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</si>
  <si>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</si>
  <si>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</si>
  <si>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</si>
  <si>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</si>
  <si>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</si>
  <si>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</si>
  <si>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</si>
  <si>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</si>
  <si>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</si>
  <si>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</si>
  <si>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</si>
  <si>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</si>
  <si>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</si>
  <si>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</si>
  <si>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</si>
  <si>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</si>
  <si>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</si>
  <si>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</si>
  <si>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</si>
  <si>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</si>
  <si>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</si>
  <si>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</si>
  <si>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</si>
  <si>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</si>
  <si>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</si>
  <si>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</si>
  <si>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</si>
  <si>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</si>
  <si>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</si>
  <si>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</si>
  <si>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</si>
  <si>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</si>
  <si>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</si>
  <si>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</si>
  <si>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</si>
  <si>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</si>
  <si>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</si>
  <si>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</si>
  <si>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</si>
  <si>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</si>
  <si>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</si>
  <si>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</si>
  <si>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</si>
  <si>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</si>
  <si>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</si>
  <si>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</si>
  <si>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</si>
  <si>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</si>
  <si>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</si>
  <si>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</si>
  <si>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</si>
  <si>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</si>
  <si>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</si>
  <si>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</si>
  <si>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</si>
  <si>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</si>
  <si>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</si>
  <si>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</si>
  <si>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</si>
  <si>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</si>
  <si>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</si>
  <si>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</si>
  <si>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</si>
  <si>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</si>
  <si>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</si>
  <si>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</si>
  <si>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</si>
  <si>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</si>
  <si>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</si>
  <si>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</si>
  <si>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</si>
  <si>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</si>
  <si>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</si>
  <si>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</si>
  <si>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</si>
  <si>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</si>
  <si>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</si>
  <si>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</si>
  <si>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</si>
  <si>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</si>
  <si>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</si>
  <si>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</si>
  <si>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</si>
  <si>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</si>
  <si>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</si>
  <si>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</si>
  <si>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</si>
  <si>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</si>
  <si>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</si>
  <si>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</si>
  <si>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</si>
  <si>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</si>
  <si>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</si>
  <si>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</si>
  <si>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</si>
  <si>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</si>
  <si>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</si>
  <si>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</si>
  <si>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</si>
  <si>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</si>
  <si>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</si>
  <si>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</si>
  <si>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</si>
  <si>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</si>
  <si>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</si>
  <si>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</si>
  <si>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</si>
  <si>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</si>
  <si>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</si>
  <si>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</si>
  <si>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</si>
  <si>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</si>
  <si>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</si>
  <si>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</si>
  <si>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</si>
  <si>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</si>
  <si>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</si>
  <si>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</si>
  <si>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</si>
  <si>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</si>
  <si>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</si>
  <si>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</si>
  <si>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</si>
  <si>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</si>
  <si>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</si>
  <si>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</si>
  <si>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</si>
  <si>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</si>
  <si>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</si>
  <si>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</si>
  <si>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</si>
  <si>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</si>
  <si>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</si>
  <si>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</si>
  <si>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</si>
  <si>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</si>
  <si>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</si>
  <si>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</si>
  <si>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</si>
  <si>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</si>
  <si>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</si>
  <si>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</si>
  <si>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</si>
  <si>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</si>
  <si>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</si>
  <si>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</si>
  <si>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</si>
  <si>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</si>
  <si>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</si>
  <si>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</si>
  <si>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</si>
  <si>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</si>
  <si>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</si>
  <si>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</si>
  <si>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</si>
  <si>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</si>
  <si>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</si>
  <si>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</si>
  <si>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</si>
  <si>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</si>
  <si>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</si>
  <si>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</si>
  <si>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</si>
  <si>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</si>
  <si>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</si>
  <si>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</si>
  <si>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</si>
  <si>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</si>
  <si>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</si>
  <si>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</si>
  <si>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</si>
  <si>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</si>
  <si>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</si>
  <si>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</si>
  <si>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</si>
  <si>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</si>
  <si>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</si>
  <si>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</si>
  <si>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</si>
  <si>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</si>
  <si>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</si>
  <si>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</si>
  <si>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</si>
  <si>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</si>
  <si>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</si>
  <si>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</si>
  <si>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</si>
  <si>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</si>
  <si>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</si>
  <si>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</si>
  <si>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</si>
  <si>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</si>
  <si>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</si>
  <si>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</si>
  <si>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</si>
  <si>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</si>
  <si>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</si>
  <si>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</si>
  <si>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</si>
  <si>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</si>
  <si>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</si>
  <si>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</si>
  <si>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</si>
  <si>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</si>
  <si>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</si>
  <si>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</si>
  <si>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</si>
  <si>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</si>
  <si>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</si>
  <si>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</si>
  <si>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</si>
  <si>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</si>
  <si>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</si>
  <si>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</si>
  <si>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</si>
  <si>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</si>
  <si>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</si>
  <si>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</si>
  <si>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</si>
  <si>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</si>
  <si>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</si>
  <si>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</si>
  <si>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</si>
  <si>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</si>
  <si>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</si>
  <si>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</si>
  <si>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</si>
  <si>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</si>
  <si>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</si>
  <si>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</si>
  <si>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</si>
  <si>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</si>
  <si>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</si>
  <si>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</si>
  <si>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</si>
  <si>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</si>
  <si>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</si>
  <si>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</si>
  <si>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</si>
  <si>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</si>
  <si>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</si>
  <si>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</si>
  <si>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</si>
  <si>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</si>
  <si>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</si>
  <si>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</si>
  <si>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</si>
  <si>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</si>
  <si>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</si>
  <si>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</si>
  <si>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</si>
  <si>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</si>
  <si>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</si>
  <si>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</si>
  <si>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</si>
  <si>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</si>
  <si>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</si>
  <si>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</si>
  <si>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</si>
  <si>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</si>
  <si>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</si>
  <si>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</si>
  <si>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</si>
  <si>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</si>
  <si>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</si>
  <si>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</si>
  <si>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</si>
  <si>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</si>
  <si>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</si>
  <si>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</si>
  <si>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</si>
  <si>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</si>
  <si>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</si>
  <si>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</si>
  <si>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</si>
  <si>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</si>
  <si>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</si>
  <si>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</si>
  <si>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</si>
  <si>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</si>
  <si>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</si>
  <si>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</si>
  <si>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</si>
  <si>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</si>
  <si>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</si>
  <si>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</si>
  <si>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</si>
  <si>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</si>
  <si>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</si>
  <si>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</si>
  <si>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</si>
  <si>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</si>
  <si>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</si>
  <si>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</si>
  <si>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</si>
  <si>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</si>
  <si>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</si>
  <si>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</si>
  <si>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</si>
  <si>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</si>
  <si>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</si>
  <si>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</si>
  <si>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</si>
  <si>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</si>
  <si>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</si>
  <si>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</si>
  <si>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</si>
  <si>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</si>
  <si>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</si>
  <si>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</si>
  <si>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</si>
  <si>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</si>
  <si>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</si>
  <si>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</si>
  <si>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</si>
  <si>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</si>
  <si>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</si>
  <si>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</si>
  <si>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</si>
  <si>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</si>
  <si>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</si>
  <si>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</si>
  <si>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</si>
  <si>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</si>
  <si>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</si>
  <si>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</si>
  <si>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</si>
  <si>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</si>
  <si>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</si>
  <si>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</si>
  <si>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</si>
  <si>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</si>
  <si>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</si>
  <si>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</si>
  <si>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</si>
  <si>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</si>
  <si>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</si>
  <si>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</si>
  <si>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</si>
  <si>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</si>
  <si>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</si>
  <si>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</si>
  <si>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</si>
  <si>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</si>
  <si>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</si>
  <si>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</si>
  <si>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</si>
  <si>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</si>
  <si>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</si>
  <si>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</si>
  <si>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</si>
  <si>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</si>
  <si>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</si>
  <si>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</si>
  <si>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</si>
  <si>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</si>
  <si>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</si>
  <si>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</si>
  <si>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</si>
  <si>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</si>
  <si>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</si>
  <si>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</si>
  <si>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</si>
  <si>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</si>
  <si>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</si>
  <si>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</si>
  <si>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</si>
  <si>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</si>
  <si>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</si>
  <si>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</si>
  <si>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</si>
  <si>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</si>
  <si>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</si>
  <si>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</si>
  <si>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</si>
  <si>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</si>
  <si>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</si>
  <si>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</si>
  <si>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</si>
  <si>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</si>
  <si>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</si>
  <si>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</si>
  <si>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</si>
  <si>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</si>
  <si>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</si>
  <si>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</si>
  <si>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</si>
  <si>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</si>
  <si>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</si>
  <si>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</si>
  <si>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</si>
  <si>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</si>
  <si>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</si>
  <si>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</si>
  <si>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</si>
  <si>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</si>
  <si>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</si>
  <si>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</si>
  <si>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</si>
  <si>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</si>
  <si>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</si>
  <si>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</si>
  <si>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</si>
  <si>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</si>
  <si>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</si>
  <si>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</si>
  <si>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</si>
  <si>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</si>
  <si>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</si>
  <si>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</si>
  <si>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</si>
  <si>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</si>
  <si>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</si>
  <si>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</si>
  <si>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</si>
  <si>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</si>
  <si>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</si>
  <si>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</si>
  <si>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</si>
  <si>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</si>
  <si>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</si>
  <si>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</si>
  <si>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</si>
  <si>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</si>
  <si>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</si>
  <si>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</si>
  <si>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</si>
  <si>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</si>
  <si>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</si>
  <si>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</si>
  <si>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</si>
  <si>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</si>
  <si>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</si>
  <si>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</si>
  <si>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</si>
  <si>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</si>
  <si>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</si>
  <si>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</si>
  <si>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</si>
  <si>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</si>
  <si>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</si>
  <si>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</si>
  <si>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</si>
  <si>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</si>
  <si>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</si>
  <si>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</si>
  <si>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</si>
  <si>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</si>
  <si>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</si>
  <si>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</si>
  <si>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</si>
  <si>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</si>
  <si>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</si>
  <si>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</si>
  <si>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</si>
  <si>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</si>
  <si>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</si>
  <si>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</si>
  <si>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</si>
  <si>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</si>
  <si>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</si>
  <si>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</si>
  <si>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</si>
  <si>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</si>
  <si>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</si>
  <si>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</si>
  <si>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</si>
  <si>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</si>
  <si>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</si>
  <si>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</si>
  <si>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</si>
  <si>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</si>
  <si>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</si>
  <si>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</si>
  <si>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</si>
  <si>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</si>
  <si>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</si>
  <si>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</si>
  <si>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</si>
  <si>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</si>
  <si>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</si>
  <si>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</si>
  <si>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</si>
  <si>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</si>
  <si>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</si>
  <si>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</si>
  <si>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</si>
  <si>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</si>
  <si>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</si>
  <si>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</si>
  <si>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</si>
  <si>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</si>
  <si>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</si>
  <si>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</si>
  <si>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</si>
  <si>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</si>
  <si>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</si>
  <si>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</si>
  <si>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</si>
  <si>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</si>
  <si>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</si>
  <si>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</si>
  <si>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</si>
  <si>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</si>
  <si>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</si>
  <si>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</si>
  <si>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</si>
  <si>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</si>
  <si>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</si>
  <si>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</si>
  <si>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</si>
  <si>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</si>
  <si>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</si>
  <si>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</si>
  <si>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</si>
  <si>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</si>
  <si>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</si>
  <si>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</si>
  <si>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</si>
  <si>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</si>
  <si>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</si>
  <si>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</si>
  <si>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</si>
  <si>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</si>
  <si>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</si>
  <si>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</si>
  <si>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</si>
  <si>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</si>
  <si>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</si>
  <si>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</si>
  <si>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</si>
  <si>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</si>
  <si>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</si>
  <si>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</si>
  <si>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</si>
  <si>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</si>
  <si>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</si>
  <si>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</si>
  <si>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</si>
  <si>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</si>
  <si>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</si>
  <si>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</si>
  <si>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</si>
  <si>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</si>
  <si>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</si>
  <si>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</si>
  <si>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</si>
  <si>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</si>
  <si>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</si>
  <si>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</si>
  <si>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</si>
  <si>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</si>
  <si>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</si>
  <si>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</si>
  <si>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</si>
  <si>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</si>
  <si>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</si>
  <si>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</si>
  <si>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</si>
  <si>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</si>
  <si>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</si>
  <si>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</si>
  <si>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</si>
  <si>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</si>
  <si>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</si>
  <si>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</si>
  <si>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</si>
  <si>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</si>
  <si>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</si>
  <si>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</si>
  <si>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</si>
  <si>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</si>
  <si>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</si>
  <si>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</si>
  <si>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</si>
  <si>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</si>
  <si>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</si>
  <si>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</si>
  <si>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</si>
  <si>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</si>
  <si>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</si>
  <si>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</si>
  <si>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</si>
  <si>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</si>
  <si>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</si>
  <si>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</si>
  <si>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</si>
  <si>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</si>
  <si>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</si>
  <si>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</si>
  <si>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</si>
  <si>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</si>
  <si>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</si>
  <si>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</si>
  <si>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</si>
  <si>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</si>
  <si>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</si>
  <si>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</si>
  <si>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</si>
  <si>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</si>
  <si>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</si>
  <si>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</si>
  <si>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</si>
  <si>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</si>
  <si>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</si>
  <si>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</si>
  <si>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</si>
  <si>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</si>
  <si>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</si>
  <si>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</si>
  <si>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</si>
  <si>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</si>
  <si>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</si>
  <si>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</si>
  <si>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</si>
  <si>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</si>
  <si>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</si>
  <si>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</si>
  <si>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</si>
  <si>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</si>
  <si>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</si>
  <si>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</si>
  <si>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</si>
  <si>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</si>
  <si>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</si>
  <si>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</si>
  <si>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</si>
  <si>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</si>
  <si>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</si>
  <si>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</si>
  <si>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</si>
  <si>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</si>
  <si>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</si>
  <si>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</si>
  <si>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</si>
  <si>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</si>
  <si>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</si>
  <si>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</si>
  <si>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</si>
  <si>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</si>
  <si>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</si>
  <si>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</si>
  <si>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</si>
  <si>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</si>
  <si>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</si>
  <si>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</si>
  <si>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</si>
  <si>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</si>
  <si>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</si>
  <si>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</si>
  <si>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</si>
  <si>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</si>
  <si>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</si>
  <si>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</si>
  <si>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</si>
  <si>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</si>
  <si>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</si>
  <si>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</si>
  <si>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</si>
  <si>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</si>
  <si>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</si>
  <si>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</si>
  <si>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</si>
  <si>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</si>
  <si>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</si>
  <si>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</si>
  <si>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</si>
  <si>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</si>
  <si>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</si>
  <si>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</si>
  <si>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</si>
  <si>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</si>
  <si>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</si>
  <si>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</si>
  <si>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</si>
  <si>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</si>
  <si>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</si>
  <si>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</si>
  <si>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</si>
  <si>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</si>
  <si>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</si>
  <si>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</si>
  <si>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</si>
  <si>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</si>
  <si>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</si>
  <si>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</si>
  <si>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</si>
  <si>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</si>
  <si>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</si>
  <si>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</si>
  <si>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</si>
  <si>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</si>
  <si>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</si>
  <si>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</si>
  <si>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</si>
  <si>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</si>
  <si>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</si>
  <si>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</si>
  <si>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</si>
  <si>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</si>
  <si>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</si>
  <si>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</si>
  <si>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</si>
  <si>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</si>
  <si>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</si>
  <si>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</si>
  <si>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</si>
  <si>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</si>
  <si>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</si>
  <si>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</si>
  <si>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</si>
  <si>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</si>
  <si>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</si>
  <si>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</si>
  <si>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</si>
  <si>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</si>
  <si>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</si>
  <si>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</si>
  <si>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</si>
  <si>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</si>
  <si>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</si>
  <si>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</si>
  <si>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</si>
  <si>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</si>
  <si>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</si>
  <si>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</si>
  <si>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</si>
  <si>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</si>
  <si>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</si>
  <si>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</si>
  <si>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</si>
  <si>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</si>
  <si>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</si>
  <si>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</si>
  <si>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</si>
  <si>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</si>
  <si>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</si>
  <si>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</si>
  <si>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</si>
  <si>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</si>
  <si>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</si>
  <si>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</si>
  <si>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</si>
  <si>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</si>
  <si>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</si>
  <si>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</si>
  <si>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</si>
  <si>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</si>
  <si>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</si>
  <si>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</si>
  <si>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</si>
  <si>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</si>
  <si>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</si>
  <si>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</si>
  <si>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</si>
  <si>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</si>
  <si>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</si>
  <si>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</si>
  <si>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</si>
  <si>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</si>
  <si>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</si>
  <si>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</si>
  <si>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</si>
  <si>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</si>
  <si>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</si>
  <si>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</si>
  <si>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</si>
  <si>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</si>
  <si>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</si>
  <si>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</si>
  <si>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</si>
  <si>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</si>
  <si>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</si>
  <si>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</si>
  <si>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</si>
  <si>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</si>
  <si>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</si>
  <si>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</si>
  <si>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</si>
  <si>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</si>
  <si>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</si>
  <si>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</si>
  <si>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</si>
  <si>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</si>
  <si>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</si>
  <si>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</si>
  <si>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</si>
  <si>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</si>
  <si>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</si>
  <si>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</si>
  <si>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</si>
  <si>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</si>
  <si>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</si>
  <si>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</si>
  <si>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</si>
  <si>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</si>
  <si>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</si>
  <si>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</si>
  <si>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</si>
  <si>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</si>
  <si>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</si>
  <si>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</si>
  <si>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</si>
  <si>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</si>
  <si>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</si>
  <si>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</si>
  <si>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</si>
  <si>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</si>
  <si>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</si>
  <si>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</si>
  <si>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</si>
  <si>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</si>
  <si>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</si>
  <si>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</si>
  <si>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</si>
  <si>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</si>
  <si>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</si>
  <si>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</si>
  <si>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</si>
  <si>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</si>
  <si>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</si>
  <si>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</si>
  <si>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</si>
  <si>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</si>
  <si>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</si>
  <si>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</si>
  <si>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</si>
  <si>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</si>
  <si>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</si>
  <si>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</si>
  <si>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</si>
  <si>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</si>
  <si>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</si>
  <si>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</si>
  <si>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</si>
  <si>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</si>
  <si>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</si>
  <si>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</si>
  <si>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</si>
  <si>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</si>
  <si>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</si>
  <si>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</si>
  <si>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</si>
  <si>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</si>
  <si>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</si>
  <si>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</si>
  <si>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</si>
  <si>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</si>
  <si>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</si>
  <si>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</si>
  <si>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</si>
  <si>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</si>
  <si>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</si>
  <si>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</si>
  <si>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</si>
  <si>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</si>
  <si>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</si>
  <si>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</si>
  <si>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</si>
  <si>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</si>
  <si>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</si>
  <si>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</si>
  <si>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</si>
  <si>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</si>
  <si>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</si>
  <si>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</si>
  <si>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</si>
  <si>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</si>
  <si>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</si>
  <si>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</si>
  <si>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</si>
  <si>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</si>
  <si>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</si>
  <si>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</si>
  <si>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</si>
  <si>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</si>
  <si>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</si>
  <si>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</si>
  <si>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</si>
  <si>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</si>
  <si>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</si>
  <si>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</si>
  <si>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</si>
  <si>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</si>
  <si>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</si>
  <si>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</si>
  <si>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</si>
  <si>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</si>
  <si>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</si>
  <si>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</si>
  <si>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</si>
  <si>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</si>
  <si>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</si>
  <si>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</si>
  <si>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</si>
  <si>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</si>
  <si>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</si>
  <si>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</si>
  <si>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</si>
  <si>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</si>
  <si>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</si>
  <si>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</si>
  <si>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</si>
  <si>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</si>
  <si>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</si>
  <si>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</si>
  <si>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</si>
  <si>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</si>
  <si>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</si>
  <si>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</si>
  <si>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</si>
  <si>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</si>
  <si>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</si>
  <si>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</si>
  <si>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</si>
  <si>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</si>
  <si>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</si>
  <si>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</si>
  <si>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</si>
  <si>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</si>
  <si>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</si>
  <si>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</si>
  <si>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</si>
  <si>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</si>
  <si>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</si>
  <si>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</si>
  <si>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</si>
  <si>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</si>
  <si>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</si>
  <si>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</si>
  <si>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</si>
  <si>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</si>
  <si>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</si>
  <si>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</si>
  <si>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</si>
  <si>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</si>
  <si>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</si>
  <si>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</si>
  <si>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</si>
  <si>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</si>
  <si>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</si>
  <si>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</si>
  <si>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</si>
  <si>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</si>
  <si>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</si>
  <si>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</si>
  <si>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</si>
  <si>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</si>
  <si>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</si>
  <si>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</si>
  <si>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</si>
  <si>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</si>
  <si>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</si>
  <si>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</si>
  <si>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</si>
  <si>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</si>
  <si>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</si>
  <si>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</si>
  <si>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</si>
  <si>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</si>
  <si>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</si>
  <si>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</si>
  <si>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</si>
  <si>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</si>
  <si>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</si>
  <si>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</si>
  <si>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</si>
  <si>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</si>
  <si>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</si>
  <si>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</si>
  <si>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</si>
  <si>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</si>
  <si>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</si>
  <si>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</si>
  <si>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</si>
  <si>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</si>
  <si>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</si>
  <si>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</si>
  <si>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</si>
  <si>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</si>
  <si>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</si>
  <si>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</si>
  <si>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</si>
  <si>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</si>
  <si>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</si>
  <si>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</si>
  <si>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</si>
  <si>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</si>
  <si>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</si>
  <si>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</si>
  <si>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</si>
  <si>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</si>
  <si>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</si>
  <si>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</si>
  <si>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</si>
  <si>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</si>
  <si>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</si>
  <si>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</si>
  <si>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</si>
  <si>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</si>
  <si>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</si>
  <si>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</si>
  <si>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</si>
  <si>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</si>
  <si>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</si>
  <si>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</si>
  <si>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</si>
  <si>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</si>
  <si>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</si>
  <si>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</si>
  <si>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</si>
  <si>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</si>
  <si>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</si>
  <si>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</si>
  <si>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</si>
  <si>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</si>
  <si>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</si>
  <si>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</si>
  <si>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</si>
  <si>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</si>
  <si>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</si>
  <si>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</si>
  <si>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</si>
  <si>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</si>
  <si>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</si>
  <si>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</si>
  <si>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</si>
  <si>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</si>
  <si>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</si>
  <si>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</si>
  <si>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</si>
  <si>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</si>
  <si>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</si>
  <si>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</si>
  <si>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</si>
  <si>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</si>
  <si>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</si>
  <si>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</si>
  <si>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</si>
  <si>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</si>
  <si>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</si>
  <si>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</si>
  <si>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</si>
  <si>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</si>
  <si>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</si>
  <si>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</si>
  <si>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</si>
  <si>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</si>
  <si>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</si>
  <si>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</si>
  <si>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</si>
  <si>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</si>
  <si>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</si>
  <si>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</si>
  <si>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</si>
  <si>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</si>
  <si>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</si>
  <si>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</si>
  <si>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</si>
  <si>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</si>
  <si>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</si>
  <si>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</si>
  <si>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</si>
  <si>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</si>
  <si>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</si>
  <si>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</si>
  <si>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</si>
  <si>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</si>
  <si>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</si>
  <si>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</si>
  <si>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</si>
  <si>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</si>
  <si>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</si>
  <si>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</si>
  <si>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</si>
  <si>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</si>
  <si>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</si>
  <si>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</si>
  <si>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</si>
  <si>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</si>
  <si>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</si>
  <si>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</si>
  <si>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</si>
  <si>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</si>
  <si>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</si>
  <si>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</si>
  <si>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</si>
  <si>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</si>
  <si>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</si>
  <si>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</si>
  <si>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</si>
  <si>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</si>
  <si>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</si>
  <si>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</si>
  <si>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</si>
  <si>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</si>
  <si>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</si>
  <si>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</si>
  <si>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</si>
  <si>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</si>
  <si>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</si>
  <si>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</si>
  <si>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</si>
  <si>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</si>
  <si>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</si>
  <si>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</si>
  <si>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</si>
  <si>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</si>
  <si>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</si>
  <si>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</si>
  <si>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</si>
  <si>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</si>
  <si>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</si>
  <si>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</si>
  <si>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</si>
  <si>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</si>
  <si>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</si>
  <si>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</si>
  <si>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</si>
  <si>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</si>
  <si>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</si>
  <si>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</si>
  <si>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</si>
  <si>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</si>
  <si>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</si>
  <si>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</si>
  <si>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</si>
  <si>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</si>
  <si>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</si>
  <si>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</si>
  <si>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</si>
  <si>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</si>
  <si>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</si>
  <si>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</si>
  <si>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</si>
  <si>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</si>
  <si>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</si>
  <si>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</si>
  <si>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</si>
  <si>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</si>
  <si>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</si>
  <si>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</si>
  <si>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</si>
  <si>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</si>
  <si>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</si>
  <si>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</si>
  <si>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</si>
  <si>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</si>
  <si>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</si>
  <si>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</si>
  <si>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</si>
  <si>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</si>
  <si>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</si>
  <si>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</si>
  <si>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</si>
  <si>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</si>
  <si>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</si>
  <si>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</si>
  <si>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</si>
  <si>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</si>
  <si>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</si>
  <si>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</si>
  <si>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</si>
  <si>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</si>
  <si>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</si>
  <si>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</si>
  <si>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</si>
  <si>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</si>
  <si>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</si>
  <si>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</si>
  <si>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</si>
  <si>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</si>
  <si>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</si>
  <si>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</si>
  <si>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</si>
  <si>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</si>
  <si>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</si>
  <si>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</si>
  <si>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</si>
  <si>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</si>
  <si>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</si>
  <si>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</si>
  <si>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</si>
  <si>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</si>
  <si>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</si>
  <si>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</si>
  <si>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</si>
  <si>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</si>
  <si>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</si>
  <si>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</si>
  <si>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</si>
  <si>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</si>
  <si>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</si>
  <si>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</si>
  <si>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</si>
  <si>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</si>
  <si>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</si>
  <si>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</si>
  <si>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</si>
  <si>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</si>
  <si>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</si>
  <si>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</si>
  <si>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</si>
  <si>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</si>
  <si>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</si>
  <si>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</si>
  <si>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</si>
  <si>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</si>
  <si>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</si>
  <si>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</si>
  <si>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</si>
  <si>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</si>
  <si>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</si>
  <si>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</si>
  <si>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</si>
  <si>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</si>
  <si>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</si>
  <si>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</si>
  <si>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</si>
  <si>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</si>
  <si>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</si>
  <si>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</si>
  <si>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</si>
  <si>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</si>
  <si>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</si>
  <si>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</si>
  <si>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</si>
  <si>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</si>
  <si>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</si>
  <si>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</si>
  <si>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</si>
  <si>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</si>
  <si>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</si>
  <si>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</si>
  <si>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</si>
  <si>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</si>
  <si>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</si>
  <si>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</si>
  <si>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</si>
  <si>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</si>
  <si>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</si>
  <si>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</si>
  <si>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</si>
  <si>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</si>
  <si>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</si>
  <si>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</si>
  <si>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</si>
  <si>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</si>
  <si>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</si>
  <si>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</si>
  <si>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</si>
  <si>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</si>
  <si>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</si>
  <si>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</si>
  <si>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</si>
  <si>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</si>
  <si>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</si>
  <si>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</si>
  <si>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</si>
  <si>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</si>
  <si>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</si>
  <si>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</si>
  <si>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</si>
  <si>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</si>
  <si>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</si>
  <si>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</si>
  <si>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</si>
  <si>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</si>
  <si>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</si>
  <si>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</si>
  <si>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</si>
  <si>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</si>
  <si>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</si>
  <si>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</si>
  <si>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</si>
  <si>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</si>
  <si>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</si>
  <si>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</si>
  <si>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</si>
  <si>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</si>
  <si>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</si>
  <si>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</si>
  <si>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</si>
  <si>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</si>
  <si>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</si>
  <si>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</si>
  <si>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</si>
  <si>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</si>
  <si>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</si>
  <si>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</si>
  <si>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</si>
  <si>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</si>
  <si>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</si>
  <si>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</si>
  <si>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</si>
  <si>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</si>
  <si>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</si>
  <si>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</si>
  <si>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</si>
  <si>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</si>
  <si>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</si>
  <si>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</si>
  <si>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</si>
  <si>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</si>
  <si>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</si>
  <si>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</si>
  <si>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</si>
  <si>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</si>
  <si>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</si>
  <si>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</si>
  <si>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</si>
  <si>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</si>
  <si>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</si>
  <si>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</si>
  <si>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</si>
  <si>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</si>
  <si>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</si>
  <si>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</si>
  <si>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</si>
  <si>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</si>
  <si>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</si>
  <si>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</si>
  <si>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</si>
  <si>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</si>
  <si>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</si>
  <si>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</si>
  <si>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</si>
  <si>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</si>
  <si>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</si>
  <si>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</si>
  <si>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</si>
  <si>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</si>
  <si>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</si>
  <si>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</si>
  <si>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</si>
  <si>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</si>
  <si>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</si>
  <si>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</si>
  <si>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</si>
  <si>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</si>
  <si>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</si>
  <si>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</si>
  <si>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</si>
  <si>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</si>
  <si>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</si>
  <si>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</si>
  <si>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</si>
  <si>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</si>
  <si>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</si>
  <si>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</si>
  <si>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</si>
  <si>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</si>
  <si>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</si>
  <si>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</si>
  <si>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</si>
  <si>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</si>
  <si>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</si>
  <si>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</si>
  <si>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</si>
  <si>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</si>
  <si>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</si>
  <si>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</si>
  <si>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</si>
  <si>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</si>
  <si>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</si>
  <si>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</si>
  <si>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</si>
  <si>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</si>
  <si>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</si>
  <si>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</si>
  <si>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</si>
  <si>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</si>
  <si>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</si>
  <si>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</si>
  <si>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</si>
  <si>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</si>
  <si>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</si>
  <si>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</si>
  <si>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</si>
  <si>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</si>
  <si>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</si>
  <si>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</si>
  <si>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</si>
  <si>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</si>
  <si>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</si>
  <si>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</si>
  <si>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</si>
  <si>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</si>
  <si>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</si>
  <si>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</si>
  <si>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</si>
  <si>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</si>
  <si>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</si>
  <si>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</si>
  <si>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</si>
  <si>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</si>
  <si>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</si>
  <si>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</si>
  <si>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</si>
  <si>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</si>
  <si>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</si>
  <si>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</si>
  <si>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</si>
  <si>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</si>
  <si>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</si>
  <si>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</si>
  <si>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</si>
  <si>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</si>
  <si>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</si>
  <si>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</si>
  <si>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</si>
  <si>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</si>
  <si>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</si>
  <si>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</si>
  <si>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</si>
  <si>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</si>
  <si>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</si>
  <si>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</si>
  <si>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</si>
  <si>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</si>
  <si>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</si>
  <si>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</si>
  <si>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</si>
  <si>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</si>
  <si>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</si>
  <si>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</si>
  <si>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</si>
  <si>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</si>
  <si>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</si>
  <si>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</si>
  <si>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</si>
  <si>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</si>
  <si>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</si>
  <si>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</si>
  <si>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</si>
  <si>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</si>
  <si>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</si>
  <si>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</si>
  <si>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</si>
  <si>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</si>
  <si>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</si>
  <si>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</si>
  <si>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</si>
  <si>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</si>
  <si>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</si>
  <si>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</si>
  <si>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</si>
  <si>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</si>
  <si>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</si>
  <si>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</si>
  <si>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</si>
  <si>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</si>
  <si>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</si>
  <si>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</si>
  <si>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</si>
  <si>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</si>
  <si>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</si>
  <si>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</si>
  <si>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</si>
  <si>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</si>
  <si>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</si>
  <si>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</si>
  <si>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</si>
  <si>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</si>
  <si>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</si>
  <si>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</si>
  <si>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</si>
  <si>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</si>
  <si>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</si>
  <si>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</si>
  <si>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</si>
  <si>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</si>
  <si>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</si>
  <si>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</si>
  <si>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</si>
  <si>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</si>
  <si>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</si>
  <si>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</si>
  <si>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</si>
  <si>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</si>
  <si>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</si>
  <si>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</si>
  <si>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</si>
  <si>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</si>
  <si>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</si>
  <si>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</si>
  <si>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</si>
  <si>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</si>
  <si>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</si>
  <si>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</si>
  <si>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</si>
  <si>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</si>
  <si>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</si>
  <si>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</si>
  <si>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</si>
  <si>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</si>
  <si>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</si>
  <si>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</si>
  <si>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</si>
  <si>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</si>
  <si>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</si>
  <si>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</si>
  <si>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</si>
  <si>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</si>
  <si>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</si>
  <si>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</si>
  <si>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</si>
  <si>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</si>
  <si>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</si>
  <si>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</si>
  <si>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</si>
  <si>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</si>
  <si>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</si>
  <si>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</si>
  <si>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</si>
  <si>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</si>
  <si>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</si>
  <si>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</si>
  <si>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</si>
  <si>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</si>
  <si>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</si>
  <si>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</si>
  <si>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</si>
  <si>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</si>
  <si>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</si>
  <si>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</si>
  <si>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</si>
  <si>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</si>
  <si>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</si>
  <si>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</si>
  <si>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</si>
  <si>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</si>
  <si>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</si>
  <si>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</si>
  <si>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</si>
  <si>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</si>
  <si>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</si>
  <si>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</si>
  <si>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</si>
  <si>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</si>
  <si>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</si>
  <si>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</si>
  <si>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</si>
  <si>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</si>
  <si>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</si>
  <si>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</si>
  <si>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</si>
  <si>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</si>
  <si>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</si>
  <si>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</si>
  <si>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</si>
  <si>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</si>
  <si>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</si>
  <si>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</si>
  <si>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</si>
  <si>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</si>
  <si>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</si>
  <si>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</si>
  <si>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</si>
  <si>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</si>
  <si>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</si>
  <si>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</si>
  <si>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</si>
  <si>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</si>
  <si>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</si>
  <si>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</si>
  <si>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</si>
  <si>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</si>
  <si>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</si>
  <si>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</si>
  <si>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</si>
  <si>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</si>
  <si>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</si>
  <si>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</si>
  <si>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</si>
  <si>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</si>
  <si>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</si>
  <si>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</si>
  <si>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</si>
  <si>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</si>
  <si>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</si>
  <si>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</si>
  <si>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</si>
  <si>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</si>
  <si>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</si>
  <si>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</si>
  <si>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</si>
  <si>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</si>
  <si>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</si>
  <si>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</si>
  <si>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</si>
  <si>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</si>
  <si>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</si>
  <si>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</si>
  <si>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</si>
  <si>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</si>
  <si>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</si>
  <si>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</si>
  <si>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</si>
  <si>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</si>
  <si>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</si>
  <si>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</si>
  <si>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</si>
  <si>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</si>
  <si>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</si>
  <si>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</si>
  <si>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</si>
  <si>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</si>
  <si>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</si>
  <si>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</si>
  <si>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</si>
  <si>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</si>
  <si>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</si>
  <si>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</si>
  <si>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</si>
  <si>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</si>
  <si>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</si>
  <si>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</si>
  <si>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</si>
  <si>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</si>
  <si>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</si>
  <si>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</si>
  <si>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</si>
  <si>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</si>
  <si>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</si>
  <si>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</si>
  <si>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</si>
  <si>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</si>
  <si>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</si>
  <si>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</si>
  <si>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</si>
  <si>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</si>
  <si>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</si>
  <si>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</si>
  <si>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</si>
  <si>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</si>
  <si>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</si>
  <si>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</si>
  <si>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</si>
  <si>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</si>
  <si>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</si>
  <si>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</si>
  <si>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</si>
  <si>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</si>
  <si>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</si>
  <si>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</si>
  <si>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</si>
  <si>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</si>
  <si>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</si>
  <si>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</si>
  <si>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</si>
  <si>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</si>
  <si>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</si>
  <si>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</si>
  <si>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</si>
  <si>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</si>
  <si>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</si>
  <si>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</si>
  <si>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</si>
  <si>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</si>
  <si>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</si>
  <si>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</si>
  <si>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</si>
  <si>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</si>
  <si>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</si>
  <si>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</si>
  <si>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</si>
  <si>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</si>
  <si>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</si>
  <si>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</si>
  <si>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</si>
  <si>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</si>
  <si>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</si>
  <si>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</si>
  <si>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</si>
  <si>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</si>
  <si>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</si>
  <si>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</si>
  <si>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</si>
  <si>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</si>
  <si>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</si>
  <si>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</si>
  <si>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</si>
  <si>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</si>
  <si>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</si>
  <si>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</si>
  <si>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</si>
  <si>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</si>
  <si>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</si>
  <si>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</si>
  <si>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</si>
  <si>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</si>
  <si>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</si>
  <si>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</si>
  <si>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</si>
  <si>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</si>
  <si>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</si>
  <si>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</si>
  <si>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</si>
  <si>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</si>
  <si>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</si>
  <si>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</si>
  <si>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</si>
  <si>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</si>
  <si>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</si>
  <si>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</si>
  <si>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</si>
  <si>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</si>
  <si>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</si>
  <si>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</si>
  <si>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</si>
  <si>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</si>
  <si>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</si>
  <si>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</si>
  <si>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</si>
  <si>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</si>
  <si>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</si>
  <si>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</si>
  <si>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</si>
  <si>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</si>
  <si>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</si>
  <si>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</si>
  <si>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</si>
  <si>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</si>
  <si>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</si>
  <si>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</si>
  <si>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</si>
  <si>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</si>
  <si>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</si>
  <si>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</si>
  <si>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</si>
  <si>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</si>
  <si>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</si>
  <si>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</si>
  <si>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</si>
  <si>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</si>
  <si>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</si>
  <si>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</si>
  <si>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</si>
  <si>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</si>
  <si>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</si>
  <si>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</si>
  <si>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</si>
  <si>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</si>
  <si>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</si>
  <si>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</si>
  <si>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</si>
  <si>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</si>
  <si>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</si>
  <si>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</si>
  <si>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</si>
  <si>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</si>
  <si>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</si>
  <si>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</si>
  <si>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</si>
  <si>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</si>
  <si>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</si>
  <si>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</si>
  <si>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</si>
  <si>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</si>
  <si>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</si>
  <si>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</si>
  <si>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</si>
  <si>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</si>
  <si>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</si>
  <si>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</si>
  <si>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</si>
  <si>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</si>
  <si>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</si>
  <si>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</si>
  <si>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</si>
  <si>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</si>
  <si>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</si>
  <si>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</si>
  <si>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</si>
  <si>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</si>
  <si>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</si>
  <si>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</si>
  <si>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</si>
  <si>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</si>
  <si>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</si>
  <si>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</si>
  <si>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</si>
  <si>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</si>
  <si>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</si>
  <si>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</si>
  <si>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</si>
  <si>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</si>
  <si>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</si>
  <si>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</si>
  <si>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</si>
  <si>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</si>
  <si>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</si>
  <si>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</si>
  <si>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</si>
  <si>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</si>
  <si>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</si>
  <si>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</si>
  <si>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</si>
  <si>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</si>
  <si>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</si>
  <si>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</si>
  <si>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</si>
  <si>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</si>
  <si>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</si>
  <si>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</si>
  <si>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</si>
  <si>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</si>
  <si>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</si>
  <si>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</si>
  <si>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</si>
  <si>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</si>
  <si>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</si>
  <si>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</si>
  <si>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</si>
  <si>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</si>
  <si>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</si>
  <si>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</si>
  <si>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</si>
  <si>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</si>
  <si>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</si>
  <si>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</si>
  <si>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</si>
  <si>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</si>
  <si>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</si>
  <si>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</si>
  <si>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</si>
  <si>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</si>
  <si>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</si>
  <si>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</si>
  <si>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</si>
  <si>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</si>
  <si>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</si>
  <si>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</si>
  <si>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</si>
  <si>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</si>
  <si>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</si>
  <si>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</si>
  <si>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</si>
  <si>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</si>
  <si>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</si>
  <si>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</si>
  <si>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</si>
  <si>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</si>
  <si>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</si>
  <si>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</si>
  <si>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</si>
  <si>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</si>
  <si>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</si>
  <si>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</si>
  <si>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</si>
  <si>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</si>
  <si>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</si>
  <si>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</si>
  <si>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</si>
  <si>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</si>
  <si>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</si>
  <si>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</si>
  <si>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</si>
  <si>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</si>
  <si>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</si>
  <si>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</si>
  <si>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</si>
  <si>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</si>
  <si>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</si>
  <si>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</si>
  <si>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</si>
  <si>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</si>
  <si>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</si>
  <si>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</si>
  <si>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</si>
  <si>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</si>
  <si>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</si>
  <si>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</si>
  <si>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</si>
  <si>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</si>
  <si>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</si>
  <si>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</si>
  <si>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</si>
  <si>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</si>
  <si>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</si>
  <si>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</si>
  <si>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</si>
  <si>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</si>
  <si>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</si>
  <si>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</si>
  <si>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</si>
  <si>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</si>
  <si>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</si>
  <si>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</si>
  <si>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</si>
  <si>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</si>
  <si>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</si>
  <si>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</si>
  <si>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</si>
  <si>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</si>
  <si>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</si>
  <si>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</si>
  <si>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</si>
  <si>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</si>
  <si>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</si>
  <si>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</si>
  <si>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</si>
  <si>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</si>
  <si>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</si>
  <si>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</si>
  <si>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</si>
  <si>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</si>
  <si>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</si>
  <si>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</si>
  <si>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</si>
  <si>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</si>
  <si>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</si>
  <si>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</si>
  <si>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</si>
  <si>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</si>
  <si>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</si>
  <si>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</si>
  <si>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</si>
  <si>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</si>
  <si>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</si>
  <si>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</si>
  <si>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</si>
  <si>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</si>
  <si>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</si>
  <si>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</si>
  <si>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</si>
  <si>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</si>
  <si>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</si>
  <si>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</si>
  <si>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</si>
  <si>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</si>
  <si>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</si>
  <si>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</si>
  <si>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</si>
  <si>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</si>
  <si>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</si>
  <si>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</si>
  <si>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</si>
  <si>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</si>
  <si>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</si>
  <si>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</si>
  <si>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</si>
  <si>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</si>
  <si>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</si>
  <si>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</si>
  <si>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</si>
  <si>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</si>
  <si>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</si>
  <si>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</si>
  <si>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</si>
  <si>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</si>
  <si>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</si>
  <si>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</si>
  <si>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</si>
  <si>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</si>
  <si>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</si>
  <si>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</si>
  <si>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</si>
  <si>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</si>
  <si>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</si>
  <si>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</si>
  <si>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</si>
  <si>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</si>
  <si>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</si>
  <si>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</si>
  <si>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</si>
  <si>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</si>
  <si>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</si>
  <si>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</si>
  <si>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</si>
  <si>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</si>
  <si>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</si>
  <si>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</si>
  <si>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</si>
  <si>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</si>
  <si>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</si>
  <si>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</si>
  <si>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</si>
  <si>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</si>
  <si>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</si>
  <si>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</si>
  <si>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</si>
  <si>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</si>
  <si>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</si>
  <si>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</si>
  <si>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</si>
  <si>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</si>
  <si>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</si>
  <si>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</si>
  <si>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</si>
  <si>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</si>
  <si>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</si>
  <si>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</si>
  <si>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</si>
  <si>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</si>
  <si>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</si>
  <si>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</si>
  <si>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</si>
  <si>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</si>
  <si>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</si>
  <si>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</si>
  <si>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</si>
  <si>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</si>
  <si>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</si>
  <si>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</si>
  <si>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</si>
  <si>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</si>
  <si>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</si>
  <si>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</si>
  <si>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</si>
  <si>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</si>
  <si>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</si>
  <si>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</si>
  <si>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</si>
  <si>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</si>
  <si>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</si>
  <si>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</si>
  <si>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</si>
  <si>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</si>
  <si>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</si>
  <si>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</si>
  <si>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</si>
  <si>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</si>
  <si>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</si>
  <si>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</si>
  <si>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</si>
  <si>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</si>
  <si>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</si>
  <si>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</si>
  <si>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</si>
  <si>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</si>
  <si>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</si>
  <si>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</si>
  <si>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</si>
  <si>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</si>
  <si>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</si>
  <si>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</si>
  <si>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</si>
  <si>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</si>
  <si>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</si>
  <si>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</si>
  <si>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</si>
  <si>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</si>
  <si>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</si>
  <si>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</si>
  <si>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</si>
  <si>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</si>
  <si>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</si>
  <si>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</si>
  <si>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</si>
  <si>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</si>
  <si>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</si>
  <si>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</si>
  <si>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</si>
  <si>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</si>
  <si>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</si>
  <si>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</si>
  <si>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</si>
  <si>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</si>
  <si>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</si>
  <si>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</si>
  <si>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</si>
  <si>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</si>
  <si>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</si>
  <si>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</si>
  <si>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</si>
  <si>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</si>
  <si>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</si>
  <si>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</si>
  <si>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</si>
  <si>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</si>
  <si>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</si>
  <si>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</si>
  <si>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</si>
  <si>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</si>
  <si>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</si>
  <si>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</si>
  <si>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</si>
  <si>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</si>
  <si>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</si>
  <si>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</si>
  <si>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</si>
  <si>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</si>
  <si>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</si>
  <si>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</si>
  <si>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</si>
  <si>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</si>
  <si>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</si>
  <si>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</si>
  <si>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</si>
  <si>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</si>
  <si>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</si>
  <si>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</si>
  <si>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</si>
  <si>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</si>
  <si>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</si>
  <si>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</si>
  <si>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</si>
  <si>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</si>
  <si>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</si>
  <si>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</si>
  <si>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</si>
  <si>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</si>
  <si>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</si>
  <si>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</si>
  <si>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</si>
  <si>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</si>
  <si>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</si>
  <si>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</si>
  <si>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</si>
  <si>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</si>
  <si>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</si>
  <si>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</si>
  <si>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</si>
  <si>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</si>
  <si>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</si>
  <si>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</si>
  <si>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</si>
  <si>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</si>
  <si>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</si>
  <si>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</si>
  <si>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</si>
  <si>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</si>
  <si>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</si>
  <si>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</si>
  <si>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</si>
  <si>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</si>
  <si>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</si>
  <si>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</si>
  <si>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</si>
  <si>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</si>
  <si>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</si>
  <si>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</si>
  <si>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</si>
  <si>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</si>
  <si>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</si>
  <si>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</si>
  <si>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</si>
  <si>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</si>
  <si>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</si>
  <si>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</si>
  <si>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</si>
  <si>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</si>
  <si>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</si>
  <si>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</si>
  <si>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</si>
  <si>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</si>
  <si>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</si>
  <si>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</si>
  <si>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</si>
  <si>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</si>
  <si>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</si>
  <si>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</si>
  <si>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</si>
  <si>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</si>
  <si>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</si>
  <si>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</si>
  <si>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</si>
  <si>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</si>
  <si>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</si>
  <si>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</si>
  <si>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</si>
  <si>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</si>
  <si>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</si>
  <si>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</si>
  <si>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</si>
  <si>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</si>
  <si>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</si>
  <si>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</si>
  <si>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</si>
  <si>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</si>
  <si>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</si>
  <si>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</si>
  <si>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</si>
  <si>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</si>
  <si>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</si>
  <si>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</si>
  <si>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</si>
  <si>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</si>
  <si>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</si>
  <si>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</si>
  <si>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</si>
  <si>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</si>
  <si>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</si>
  <si>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</si>
  <si>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</si>
  <si>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</si>
  <si>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</si>
  <si>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</si>
  <si>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</si>
  <si>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</si>
  <si>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</si>
  <si>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</si>
  <si>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</si>
  <si>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</si>
  <si>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</si>
  <si>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</si>
  <si>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</si>
  <si>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</si>
  <si>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</si>
  <si>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</si>
  <si>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</si>
  <si>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</si>
  <si>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</si>
  <si>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</si>
  <si>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</si>
  <si>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</si>
  <si>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</si>
  <si>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</si>
  <si>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</si>
  <si>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</si>
  <si>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</si>
  <si>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</si>
  <si>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</si>
  <si>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</si>
  <si>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</si>
  <si>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</si>
  <si>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</si>
  <si>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</si>
  <si>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</si>
  <si>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</si>
  <si>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</si>
  <si>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</si>
  <si>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</si>
  <si>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</si>
  <si>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</si>
  <si>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</si>
  <si>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</si>
  <si>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</si>
  <si>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</si>
  <si>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</si>
  <si>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</si>
  <si>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</si>
  <si>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</si>
  <si>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</si>
  <si>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</si>
  <si>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</si>
  <si>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</si>
  <si>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</si>
  <si>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</si>
  <si>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</si>
  <si>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</si>
  <si>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</si>
  <si>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</si>
  <si>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</si>
  <si>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</si>
  <si>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</si>
  <si>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</si>
  <si>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</si>
  <si>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</si>
  <si>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</si>
  <si>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</si>
  <si>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</si>
  <si>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</si>
  <si>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</si>
  <si>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</si>
  <si>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</si>
  <si>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</si>
  <si>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</si>
  <si>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</si>
  <si>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</si>
  <si>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</si>
  <si>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</si>
  <si>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</si>
  <si>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</si>
  <si>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</si>
  <si>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</si>
  <si>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</si>
  <si>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</si>
  <si>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</si>
  <si>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</si>
  <si>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</si>
  <si>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</si>
  <si>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</si>
  <si>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</si>
  <si>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</si>
  <si>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</si>
  <si>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</si>
  <si>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</si>
  <si>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</si>
  <si>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</si>
  <si>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</si>
  <si>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</si>
  <si>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</si>
  <si>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</si>
  <si>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</si>
  <si>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</si>
  <si>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</si>
  <si>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</si>
  <si>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</si>
  <si>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</si>
  <si>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</si>
  <si>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</si>
  <si>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</si>
  <si>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</si>
  <si>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</si>
  <si>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</si>
  <si>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</si>
  <si>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</si>
  <si>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</si>
  <si>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</si>
  <si>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</si>
  <si>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</si>
  <si>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</si>
  <si>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</si>
  <si>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</si>
  <si>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</si>
  <si>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</si>
  <si>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</si>
  <si>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</si>
  <si>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</si>
  <si>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</si>
  <si>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</si>
  <si>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</si>
  <si>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</si>
  <si>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</si>
  <si>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</si>
  <si>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</si>
  <si>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</si>
  <si>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</si>
  <si>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</si>
  <si>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</si>
  <si>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</si>
  <si>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</si>
  <si>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</si>
  <si>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</si>
  <si>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</si>
  <si>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</si>
  <si>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</si>
  <si>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</si>
  <si>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</si>
  <si>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</si>
  <si>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</si>
  <si>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</si>
  <si>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</si>
  <si>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</si>
  <si>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</si>
  <si>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</si>
  <si>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</si>
  <si>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</si>
  <si>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</si>
  <si>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</si>
  <si>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</si>
  <si>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</si>
  <si>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</si>
  <si>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</si>
  <si>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</si>
  <si>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</si>
  <si>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</si>
  <si>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</si>
  <si>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</si>
  <si>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</si>
  <si>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</si>
  <si>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</si>
  <si>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</si>
  <si>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</si>
  <si>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</si>
  <si>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</si>
  <si>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</si>
  <si>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</si>
  <si>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</si>
  <si>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</si>
  <si>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</si>
  <si>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</si>
  <si>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</si>
  <si>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</si>
  <si>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</si>
  <si>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</si>
  <si>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</si>
  <si>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</si>
  <si>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</si>
  <si>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</si>
  <si>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</si>
  <si>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</si>
  <si>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</si>
  <si>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</si>
  <si>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</si>
  <si>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</si>
  <si>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</si>
  <si>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</si>
  <si>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</si>
  <si>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</si>
  <si>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</si>
  <si>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</si>
  <si>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</si>
  <si>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</si>
  <si>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</si>
  <si>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</si>
  <si>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</si>
  <si>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</si>
  <si>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</si>
  <si>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</si>
  <si>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</si>
  <si>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</si>
  <si>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</si>
  <si>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</si>
  <si>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</si>
  <si>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</si>
  <si>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</si>
  <si>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</si>
  <si>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</si>
  <si>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</si>
  <si>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</si>
  <si>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</si>
  <si>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</si>
  <si>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</si>
  <si>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</si>
  <si>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</si>
  <si>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</si>
  <si>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</si>
  <si>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</si>
  <si>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</si>
  <si>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</si>
  <si>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</si>
  <si>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</si>
  <si>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</si>
  <si>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</si>
  <si>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</si>
  <si>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</si>
  <si>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</si>
  <si>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</si>
  <si>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</si>
  <si>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</si>
  <si>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</si>
  <si>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</si>
  <si>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</si>
  <si>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</si>
  <si>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</si>
  <si>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</si>
  <si>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</si>
  <si>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</si>
  <si>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</si>
  <si>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</si>
  <si>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</si>
  <si>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</si>
  <si>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</si>
  <si>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</si>
  <si>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</si>
  <si>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</si>
  <si>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</si>
  <si>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</si>
  <si>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</si>
  <si>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</si>
  <si>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</si>
  <si>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</si>
  <si>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</si>
  <si>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</si>
  <si>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</si>
  <si>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</si>
  <si>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</si>
  <si>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</si>
  <si>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</si>
  <si>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</si>
  <si>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</si>
  <si>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</si>
  <si>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</si>
  <si>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</si>
  <si>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</si>
  <si>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</si>
  <si>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</si>
  <si>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</si>
  <si>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</si>
  <si>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</si>
  <si>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</si>
  <si>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</si>
  <si>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</si>
  <si>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</si>
  <si>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</si>
  <si>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</si>
  <si>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</si>
  <si>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</si>
  <si>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</si>
  <si>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</si>
  <si>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</si>
  <si>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</si>
  <si>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</si>
  <si>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</si>
  <si>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</si>
  <si>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</si>
  <si>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</si>
  <si>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</si>
  <si>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</si>
  <si>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</si>
  <si>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</si>
  <si>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</si>
  <si>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</si>
  <si>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</si>
  <si>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</si>
  <si>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</si>
  <si>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</si>
  <si>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</si>
  <si>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</si>
  <si>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</si>
  <si>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</si>
  <si>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</si>
  <si>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</si>
  <si>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</si>
  <si>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</si>
  <si>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</si>
  <si>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</si>
  <si>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</si>
  <si>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</si>
  <si>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</si>
  <si>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</si>
  <si>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</si>
  <si>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</si>
  <si>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</si>
  <si>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</si>
  <si>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</si>
  <si>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</si>
  <si>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</si>
  <si>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</si>
  <si>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</si>
  <si>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</si>
  <si>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</si>
  <si>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</si>
  <si>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</si>
  <si>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</si>
  <si>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</si>
  <si>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</si>
  <si>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</si>
  <si>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</si>
  <si>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</si>
  <si>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</si>
  <si>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</si>
  <si>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</si>
  <si>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</si>
  <si>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</si>
  <si>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</si>
  <si>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</si>
  <si>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</si>
  <si>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</si>
  <si>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</si>
  <si>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</si>
  <si>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</si>
  <si>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</si>
  <si>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</si>
  <si>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</si>
  <si>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</si>
  <si>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</si>
  <si>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</si>
  <si>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</si>
  <si>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</si>
  <si>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</si>
  <si>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</si>
  <si>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</si>
  <si>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</si>
  <si>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</si>
  <si>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</si>
  <si>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</si>
  <si>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</si>
  <si>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</si>
  <si>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</si>
  <si>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</si>
  <si>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</si>
  <si>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</si>
  <si>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</si>
  <si>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</si>
  <si>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</si>
  <si>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</si>
  <si>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</si>
  <si>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</si>
  <si>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</si>
  <si>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</si>
  <si>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</si>
  <si>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</si>
  <si>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</si>
  <si>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</si>
  <si>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</si>
  <si>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</si>
  <si>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</si>
  <si>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</si>
  <si>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</si>
  <si>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</si>
  <si>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</si>
  <si>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</si>
  <si>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</si>
  <si>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</si>
  <si>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</si>
  <si>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</si>
  <si>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</si>
  <si>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</si>
  <si>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</si>
  <si>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</si>
  <si>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</si>
  <si>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</si>
  <si>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</si>
  <si>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</si>
  <si>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</si>
  <si>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</si>
  <si>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</si>
  <si>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</si>
  <si>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</si>
  <si>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</si>
  <si>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</si>
  <si>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</si>
  <si>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</si>
  <si>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</si>
  <si>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</si>
  <si>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</si>
  <si>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</si>
  <si>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</si>
  <si>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</si>
  <si>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</si>
  <si>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</si>
  <si>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</si>
  <si>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</si>
  <si>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</si>
  <si>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</si>
  <si>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</si>
  <si>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</si>
  <si>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</si>
  <si>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</si>
  <si>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</si>
  <si>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</si>
  <si>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</si>
  <si>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</si>
  <si>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</si>
  <si>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</si>
  <si>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</si>
  <si>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</si>
  <si>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</si>
  <si>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</si>
  <si>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</si>
  <si>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</si>
  <si>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</si>
  <si>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</si>
  <si>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</si>
  <si>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</si>
  <si>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</si>
  <si>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</si>
  <si>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</si>
  <si>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</si>
  <si>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</si>
  <si>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</si>
  <si>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</si>
  <si>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</si>
  <si>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</si>
  <si>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</si>
  <si>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</si>
  <si>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</si>
  <si>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</si>
  <si>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</si>
  <si>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</si>
  <si>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</si>
  <si>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</si>
  <si>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</si>
  <si>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</si>
  <si>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</si>
  <si>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</si>
  <si>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</si>
  <si>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</si>
  <si>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</si>
  <si>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</si>
  <si>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</si>
  <si>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</si>
  <si>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</si>
  <si>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</si>
  <si>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</si>
  <si>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</si>
  <si>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</si>
  <si>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</si>
  <si>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</si>
  <si>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</si>
  <si>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</si>
  <si>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</si>
  <si>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</si>
  <si>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</si>
  <si>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</si>
  <si>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</si>
  <si>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</si>
  <si>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</si>
  <si>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</si>
  <si>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</si>
  <si>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</si>
  <si>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</si>
  <si>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</si>
  <si>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</si>
  <si>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</si>
  <si>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</si>
  <si>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</si>
  <si>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</si>
  <si>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</si>
  <si>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</si>
  <si>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</si>
  <si>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</si>
  <si>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</si>
  <si>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</si>
  <si>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</si>
  <si>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</si>
  <si>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</si>
  <si>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</si>
  <si>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</si>
  <si>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</si>
  <si>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</si>
  <si>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</si>
  <si>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</si>
  <si>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</si>
  <si>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</si>
  <si>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</si>
  <si>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</si>
  <si>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</si>
  <si>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</si>
  <si>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</si>
  <si>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</si>
  <si>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</si>
  <si>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</si>
  <si>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</si>
  <si>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</si>
  <si>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</si>
  <si>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</si>
  <si>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</si>
  <si>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</si>
  <si>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</si>
  <si>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</si>
  <si>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</si>
  <si>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</si>
  <si>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</si>
  <si>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</si>
  <si>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</si>
  <si>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</si>
  <si>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</si>
  <si>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</si>
  <si>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</si>
  <si>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</si>
  <si>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</si>
  <si>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</si>
  <si>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</si>
  <si>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</si>
  <si>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</si>
  <si>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</si>
  <si>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</si>
  <si>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</si>
  <si>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</si>
  <si>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</si>
  <si>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</si>
  <si>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</si>
  <si>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</si>
  <si>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</si>
  <si>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</si>
  <si>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</si>
  <si>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</si>
  <si>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</si>
  <si>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</si>
  <si>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</si>
  <si>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</si>
  <si>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</si>
  <si>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</si>
  <si>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</si>
  <si>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</si>
  <si>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</si>
  <si>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</si>
  <si>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</si>
  <si>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</si>
  <si>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</si>
  <si>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</si>
  <si>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</si>
  <si>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</si>
  <si>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</si>
  <si>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</si>
  <si>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</si>
  <si>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</si>
  <si>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</si>
  <si>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</si>
  <si>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</si>
  <si>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</si>
  <si>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</si>
  <si>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</si>
  <si>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</si>
  <si>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</si>
  <si>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</si>
  <si>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</si>
  <si>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</si>
  <si>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</si>
  <si>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</si>
  <si>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</si>
  <si>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</si>
  <si>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</si>
  <si>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</si>
  <si>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</si>
  <si>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</si>
  <si>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</si>
  <si>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</si>
  <si>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</si>
  <si>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</si>
  <si>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</si>
  <si>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</si>
  <si>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</si>
  <si>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</si>
  <si>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</si>
  <si>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</si>
  <si>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</si>
  <si>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</si>
  <si>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</si>
  <si>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</si>
  <si>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</si>
  <si>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</si>
  <si>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</si>
  <si>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</si>
  <si>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</si>
  <si>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</si>
  <si>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</si>
  <si>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</si>
  <si>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</si>
  <si>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</si>
  <si>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</si>
  <si>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</si>
  <si>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</si>
  <si>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</si>
  <si>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</si>
  <si>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</si>
  <si>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</si>
  <si>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</si>
  <si>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</si>
  <si>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</si>
  <si>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</si>
  <si>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</si>
  <si>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</si>
  <si>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</si>
  <si>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</si>
  <si>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</si>
  <si>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</si>
  <si>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</si>
  <si>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</si>
  <si>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</si>
  <si>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</si>
  <si>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</si>
  <si>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</si>
  <si>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</si>
  <si>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</si>
  <si>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</si>
  <si>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</si>
  <si>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</si>
  <si>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</si>
  <si>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</si>
  <si>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</si>
  <si>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</si>
  <si>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</si>
  <si>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</si>
  <si>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</si>
  <si>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</si>
  <si>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</si>
  <si>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</si>
  <si>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</si>
  <si>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</si>
  <si>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</si>
  <si>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</si>
  <si>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</si>
  <si>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</si>
  <si>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</si>
  <si>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</si>
  <si>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</si>
  <si>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</si>
  <si>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</si>
  <si>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</si>
  <si>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</si>
  <si>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</si>
  <si>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</si>
  <si>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</si>
  <si>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</si>
  <si>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</si>
  <si>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</si>
  <si>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</si>
  <si>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</si>
  <si>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</si>
  <si>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</si>
  <si>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</si>
  <si>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</si>
  <si>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</si>
  <si>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</si>
  <si>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</si>
  <si>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</si>
  <si>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</si>
  <si>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</si>
  <si>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</si>
  <si>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</si>
  <si>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</si>
  <si>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</si>
  <si>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</si>
  <si>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</si>
  <si>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</si>
  <si>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</si>
  <si>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</si>
  <si>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</si>
  <si>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</si>
  <si>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</si>
  <si>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</si>
  <si>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</si>
  <si>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</si>
  <si>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</si>
  <si>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</si>
  <si>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</si>
  <si>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</si>
  <si>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</si>
  <si>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</si>
  <si>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</si>
  <si>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</si>
  <si>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</si>
  <si>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</si>
  <si>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</si>
  <si>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</si>
  <si>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</si>
  <si>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</si>
  <si>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</si>
  <si>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</si>
  <si>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</si>
  <si>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</si>
  <si>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</si>
  <si>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</si>
  <si>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</si>
  <si>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</si>
  <si>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</si>
  <si>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</si>
  <si>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</si>
  <si>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</si>
  <si>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</si>
  <si>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</si>
  <si>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</si>
  <si>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</si>
  <si>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</si>
  <si>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</si>
  <si>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</si>
  <si>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</si>
  <si>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</si>
  <si>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</si>
  <si>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</si>
  <si>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</si>
  <si>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</si>
  <si>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</si>
  <si>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</si>
  <si>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</si>
  <si>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</si>
  <si>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</si>
  <si>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</si>
  <si>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</si>
  <si>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</si>
  <si>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</si>
  <si>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</si>
  <si>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</si>
  <si>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</si>
  <si>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</si>
  <si>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</si>
  <si>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</si>
  <si>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</si>
  <si>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</si>
  <si>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</si>
  <si>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</si>
  <si>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</si>
  <si>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</si>
  <si>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</si>
  <si>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</si>
  <si>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</si>
  <si>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</si>
  <si>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</si>
  <si>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</si>
  <si>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</si>
  <si>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</si>
  <si>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</si>
  <si>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</si>
  <si>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</si>
  <si>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</si>
  <si>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</si>
  <si>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</si>
  <si>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</si>
  <si>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</si>
  <si>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</si>
  <si>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</si>
  <si>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</si>
  <si>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</si>
  <si>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</si>
  <si>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</si>
  <si>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</si>
  <si>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</si>
  <si>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</si>
  <si>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</si>
  <si>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</si>
  <si>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</si>
  <si>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</si>
  <si>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</si>
  <si>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</si>
  <si>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</si>
  <si>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</si>
  <si>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</si>
  <si>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</si>
  <si>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</si>
  <si>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</si>
  <si>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</si>
  <si>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</si>
  <si>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</si>
  <si>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</si>
  <si>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</si>
  <si>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</si>
  <si>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</si>
  <si>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</si>
  <si>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</si>
  <si>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</si>
  <si>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</si>
  <si>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</si>
  <si>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</si>
  <si>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</si>
  <si>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</si>
  <si>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</si>
  <si>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</si>
  <si>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</si>
  <si>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</si>
  <si>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</si>
  <si>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</si>
  <si>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</si>
  <si>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</si>
  <si>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</si>
  <si>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</si>
  <si>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</si>
  <si>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</si>
  <si>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</si>
  <si>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</si>
  <si>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</si>
  <si>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</si>
  <si>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</si>
  <si>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</si>
  <si>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</si>
  <si>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</si>
  <si>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</si>
  <si>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</si>
  <si>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</si>
  <si>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</si>
  <si>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</si>
  <si>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</si>
  <si>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</si>
  <si>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</si>
  <si>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</si>
  <si>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</si>
  <si>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</si>
  <si>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</si>
  <si>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</si>
  <si>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</si>
  <si>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</si>
  <si>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</si>
  <si>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</si>
  <si>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</si>
  <si>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</si>
  <si>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</si>
  <si>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</si>
  <si>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</si>
  <si>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</si>
  <si>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</si>
  <si>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</si>
  <si>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</si>
  <si>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</si>
  <si>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</si>
  <si>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</si>
  <si>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</si>
  <si>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</si>
  <si>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</si>
  <si>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</si>
  <si>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</si>
  <si>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</si>
  <si>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</si>
  <si>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</si>
  <si>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</si>
  <si>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</si>
  <si>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</si>
  <si>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</si>
  <si>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</si>
  <si>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</si>
  <si>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</si>
  <si>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</si>
  <si>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</si>
  <si>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</si>
  <si>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</si>
  <si>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</si>
  <si>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</si>
  <si>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</si>
  <si>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</si>
  <si>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</si>
  <si>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</si>
  <si>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</si>
  <si>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</si>
  <si>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</si>
  <si>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</si>
  <si>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</si>
  <si>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</si>
  <si>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</si>
  <si>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</si>
  <si>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</si>
  <si>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</si>
  <si>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</si>
  <si>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</si>
  <si>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</si>
  <si>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</si>
  <si>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</si>
  <si>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</si>
  <si>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</si>
  <si>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</si>
  <si>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</si>
  <si>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</si>
  <si>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</si>
  <si>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</si>
  <si>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</si>
  <si>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</si>
  <si>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</si>
  <si>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</si>
  <si>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</si>
  <si>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</si>
  <si>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</si>
  <si>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</si>
  <si>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</si>
  <si>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</si>
  <si>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</si>
  <si>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</si>
  <si>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</si>
  <si>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</si>
  <si>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</si>
  <si>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</si>
  <si>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</si>
  <si>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</si>
  <si>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</si>
  <si>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</si>
  <si>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</si>
  <si>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</si>
  <si>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</si>
  <si>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</si>
  <si>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</si>
  <si>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</si>
  <si>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</si>
  <si>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</si>
  <si>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</si>
  <si>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</si>
  <si>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</si>
  <si>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</si>
  <si>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</si>
  <si>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</si>
  <si>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</si>
  <si>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</si>
  <si>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</si>
  <si>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</si>
  <si>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</si>
  <si>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</si>
  <si>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</si>
  <si>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</si>
  <si>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</si>
  <si>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</si>
  <si>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</si>
  <si>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</si>
  <si>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</si>
  <si>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</si>
  <si>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</si>
  <si>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</si>
  <si>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</si>
  <si>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</si>
  <si>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</si>
  <si>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</si>
  <si>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</si>
  <si>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</si>
  <si>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</si>
  <si>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</si>
  <si>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</si>
  <si>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</si>
  <si>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</si>
  <si>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</si>
  <si>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</si>
  <si>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</si>
  <si>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</si>
  <si>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</si>
  <si>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</si>
  <si>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</si>
  <si>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</si>
  <si>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</si>
  <si>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</si>
  <si>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</si>
  <si>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</si>
  <si>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</si>
  <si>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</si>
  <si>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</si>
  <si>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</si>
  <si>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</si>
  <si>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</si>
  <si>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</si>
  <si>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</si>
  <si>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</si>
  <si>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</si>
  <si>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</si>
  <si>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</si>
  <si>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</si>
  <si>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</si>
  <si>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</si>
  <si>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</si>
  <si>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</si>
  <si>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</si>
  <si>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</si>
  <si>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</si>
  <si>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</si>
  <si>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</si>
  <si>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</si>
  <si>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</si>
  <si>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</si>
  <si>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</si>
  <si>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</si>
  <si>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</si>
  <si>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</si>
  <si>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</si>
  <si>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</si>
  <si>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</si>
  <si>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</si>
  <si>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</si>
  <si>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</si>
  <si>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</si>
  <si>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</si>
  <si>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</si>
  <si>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</si>
  <si>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</si>
  <si>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</si>
  <si>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</si>
  <si>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</si>
  <si>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</si>
  <si>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</si>
  <si>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</si>
  <si>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</si>
  <si>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</si>
  <si>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</si>
  <si>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</si>
  <si>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</si>
  <si>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</si>
  <si>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</si>
  <si>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</si>
  <si>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</si>
  <si>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</si>
  <si>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</si>
  <si>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</si>
  <si>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</si>
  <si>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</si>
  <si>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</si>
  <si>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</si>
  <si>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</si>
  <si>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</si>
  <si>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</si>
  <si>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</si>
  <si>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</si>
  <si>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</si>
  <si>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</si>
  <si>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</si>
  <si>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</si>
  <si>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</si>
  <si>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</si>
  <si>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</si>
  <si>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</si>
  <si>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</si>
  <si>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</si>
  <si>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</si>
  <si>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</si>
  <si>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</si>
  <si>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</si>
  <si>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</si>
  <si>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</si>
  <si>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</si>
  <si>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</si>
  <si>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</si>
  <si>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</si>
  <si>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</si>
  <si>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</si>
  <si>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</si>
  <si>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</si>
  <si>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</si>
  <si>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</si>
  <si>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</si>
  <si>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</si>
  <si>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</si>
  <si>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</si>
  <si>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</si>
  <si>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</si>
  <si>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</si>
  <si>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</si>
  <si>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</si>
  <si>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</si>
  <si>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</si>
  <si>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</si>
  <si>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</si>
  <si>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</si>
  <si>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</si>
  <si>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</si>
  <si>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</si>
  <si>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</si>
  <si>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</si>
  <si>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</si>
  <si>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</si>
  <si>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</si>
  <si>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</si>
  <si>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</si>
  <si>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</si>
  <si>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</si>
  <si>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</si>
  <si>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</si>
  <si>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</si>
  <si>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</si>
  <si>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</si>
  <si>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</si>
  <si>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</si>
  <si>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</si>
  <si>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</si>
  <si>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</si>
  <si>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</si>
  <si>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</si>
  <si>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</si>
  <si>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</si>
  <si>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</si>
  <si>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</si>
  <si>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</si>
  <si>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</si>
  <si>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</si>
  <si>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</si>
  <si>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</si>
  <si>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</si>
  <si>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</si>
  <si>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</si>
  <si>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</si>
  <si>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</si>
  <si>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</si>
  <si>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</si>
  <si>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</si>
  <si>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</si>
  <si>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</si>
  <si>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</si>
  <si>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</si>
  <si>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</si>
  <si>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</si>
  <si>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</si>
  <si>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</si>
  <si>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</si>
  <si>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</si>
  <si>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</si>
  <si>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</si>
  <si>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</si>
  <si>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</si>
  <si>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</si>
  <si>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</si>
  <si>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</si>
  <si>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</si>
  <si>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</si>
  <si>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</si>
  <si>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</si>
  <si>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</si>
  <si>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</si>
  <si>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</si>
  <si>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</si>
  <si>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</si>
  <si>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</si>
  <si>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</si>
  <si>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</si>
  <si>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</si>
  <si>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</si>
  <si>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</si>
  <si>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</si>
  <si>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</si>
  <si>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</si>
  <si>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</si>
  <si>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</si>
  <si>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</si>
  <si>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</si>
  <si>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</si>
  <si>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</si>
  <si>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</si>
  <si>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</si>
  <si>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</si>
  <si>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</si>
  <si>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</si>
  <si>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</si>
  <si>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</si>
  <si>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</si>
  <si>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</si>
  <si>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</si>
  <si>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</si>
  <si>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</si>
  <si>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</si>
  <si>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</si>
  <si>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</si>
  <si>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</si>
  <si>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</si>
  <si>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</si>
  <si>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</si>
  <si>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</si>
  <si>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</si>
  <si>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</si>
  <si>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</si>
  <si>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</si>
  <si>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</si>
  <si>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</si>
  <si>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</si>
  <si>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</si>
  <si>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</si>
  <si>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</si>
  <si>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</si>
  <si>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</si>
  <si>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</si>
  <si>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</si>
  <si>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</si>
  <si>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</si>
  <si>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</si>
  <si>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</si>
  <si>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</si>
  <si>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</si>
  <si>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</si>
  <si>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</si>
  <si>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</si>
  <si>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</si>
  <si>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</si>
  <si>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</si>
  <si>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</si>
  <si>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</si>
  <si>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</si>
  <si>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</si>
  <si>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</si>
  <si>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</si>
  <si>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</si>
  <si>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</si>
  <si>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</si>
  <si>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</si>
  <si>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</si>
  <si>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</si>
  <si>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</si>
  <si>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</si>
  <si>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</si>
  <si>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</si>
  <si>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</si>
  <si>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</si>
  <si>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</si>
  <si>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</si>
  <si>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</si>
  <si>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</si>
  <si>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</si>
  <si>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</si>
  <si>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</si>
  <si>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</si>
  <si>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</si>
  <si>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</si>
  <si>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</si>
  <si>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</si>
  <si>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</si>
  <si>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</si>
  <si>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</si>
  <si>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</si>
  <si>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</si>
  <si>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</si>
  <si>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</si>
  <si>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</si>
  <si>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</si>
  <si>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</si>
  <si>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</si>
  <si>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</si>
  <si>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</si>
  <si>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</si>
  <si>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</si>
  <si>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</si>
  <si>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</si>
  <si>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</si>
  <si>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</si>
  <si>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</si>
  <si>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</si>
  <si>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</si>
  <si>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</si>
  <si>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</si>
  <si>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</si>
  <si>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</si>
  <si>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</si>
  <si>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</si>
  <si>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</si>
  <si>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</si>
  <si>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</si>
  <si>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</si>
  <si>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</si>
  <si>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</si>
  <si>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</si>
  <si>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</si>
  <si>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</si>
  <si>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</si>
  <si>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</si>
  <si>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</si>
  <si>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</si>
  <si>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</si>
  <si>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</si>
  <si>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</si>
  <si>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</si>
  <si>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</si>
  <si>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</si>
  <si>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</si>
  <si>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</si>
  <si>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</si>
  <si>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</si>
  <si>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</si>
  <si>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</si>
  <si>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</si>
  <si>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</si>
  <si>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</si>
  <si>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</si>
  <si>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</si>
  <si>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</si>
  <si>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</si>
  <si>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</si>
  <si>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</si>
  <si>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</si>
  <si>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</si>
  <si>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</si>
  <si>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</si>
  <si>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</si>
  <si>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</si>
  <si>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</si>
  <si>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</si>
  <si>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</si>
  <si>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</si>
  <si>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</si>
  <si>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</si>
  <si>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</si>
  <si>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</si>
  <si>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</si>
  <si>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</si>
  <si>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</si>
  <si>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</si>
  <si>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</si>
  <si>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</si>
  <si>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</si>
  <si>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</si>
  <si>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</si>
  <si>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</si>
  <si>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</si>
  <si>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</si>
  <si>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</si>
  <si>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</si>
  <si>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</si>
  <si>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</si>
  <si>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</si>
  <si>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</si>
  <si>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</si>
  <si>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</si>
  <si>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</si>
  <si>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</si>
  <si>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</si>
  <si>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</si>
  <si>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</si>
  <si>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</si>
  <si>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</si>
  <si>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</si>
  <si>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</si>
  <si>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</si>
  <si>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</si>
  <si>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</si>
  <si>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</si>
  <si>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</si>
  <si>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</si>
  <si>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</si>
  <si>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</si>
  <si>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</si>
  <si>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</si>
  <si>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</si>
  <si>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</si>
  <si>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</si>
  <si>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</si>
  <si>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</si>
  <si>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</si>
  <si>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</si>
  <si>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</si>
  <si>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</si>
  <si>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</si>
  <si>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</si>
  <si>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</si>
  <si>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</si>
  <si>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</si>
  <si>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</si>
  <si>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</si>
  <si>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</si>
  <si>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</si>
  <si>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</si>
  <si>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</si>
  <si>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</si>
  <si>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</si>
  <si>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</si>
  <si>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</si>
  <si>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</si>
  <si>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</si>
  <si>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</si>
  <si>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</si>
  <si>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</si>
  <si>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</si>
  <si>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</si>
  <si>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</si>
  <si>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</si>
  <si>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</si>
  <si>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</si>
  <si>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</si>
  <si>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</si>
  <si>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</si>
  <si>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</si>
  <si>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</si>
  <si>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</si>
  <si>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</si>
  <si>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</si>
  <si>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</si>
  <si>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</si>
  <si>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</si>
  <si>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</si>
  <si>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</si>
  <si>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</si>
  <si>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</si>
  <si>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</si>
  <si>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</si>
  <si>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</si>
  <si>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</si>
  <si>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</si>
  <si>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</si>
  <si>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</si>
  <si>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</si>
  <si>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</si>
  <si>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</si>
  <si>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</si>
  <si>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</si>
  <si>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</si>
  <si>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</si>
  <si>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</si>
  <si>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</si>
  <si>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</si>
  <si>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</si>
  <si>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</si>
  <si>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</si>
  <si>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</si>
  <si>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</si>
  <si>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</si>
  <si>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</si>
  <si>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</si>
  <si>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</si>
  <si>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</si>
  <si>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</si>
  <si>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</si>
  <si>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</si>
  <si>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</si>
  <si>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</si>
  <si>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</si>
  <si>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</si>
  <si>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</si>
  <si>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</si>
  <si>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</si>
  <si>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</si>
  <si>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</si>
  <si>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</si>
  <si>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</si>
  <si>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</si>
  <si>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</si>
  <si>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</si>
  <si>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</si>
  <si>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</si>
  <si>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</si>
  <si>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</si>
  <si>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</si>
  <si>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</si>
  <si>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</si>
  <si>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</si>
  <si>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</si>
  <si>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</si>
  <si>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</si>
  <si>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</si>
  <si>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</si>
  <si>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</si>
  <si>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</si>
  <si>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</si>
  <si>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</si>
  <si>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</si>
  <si>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</si>
  <si>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</si>
  <si>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</si>
  <si>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</si>
  <si>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</si>
  <si>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</si>
  <si>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</si>
  <si>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</si>
  <si>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</si>
  <si>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</si>
  <si>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</si>
  <si>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</si>
  <si>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</si>
  <si>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</si>
  <si>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</si>
  <si>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</si>
  <si>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</si>
  <si>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</si>
  <si>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</si>
  <si>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</si>
  <si>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</si>
  <si>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</si>
  <si>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</si>
  <si>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</si>
  <si>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</si>
  <si>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</si>
  <si>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</si>
  <si>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</si>
  <si>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</si>
  <si>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</si>
  <si>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</si>
  <si>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</si>
  <si>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</si>
  <si>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</si>
  <si>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</si>
  <si>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</si>
  <si>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</si>
  <si>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</si>
  <si>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</si>
  <si>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</si>
  <si>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</si>
  <si>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</si>
  <si>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</si>
  <si>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</si>
  <si>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</si>
  <si>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</si>
  <si>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</si>
  <si>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</si>
  <si>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</si>
  <si>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</si>
  <si>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</si>
  <si>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</si>
  <si>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</si>
  <si>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</si>
  <si>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</si>
  <si>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</si>
  <si>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</si>
  <si>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</si>
  <si>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</si>
  <si>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</si>
  <si>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</si>
  <si>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</si>
  <si>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</si>
  <si>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</si>
  <si>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</si>
  <si>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</si>
  <si>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</si>
  <si>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</si>
  <si>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</si>
  <si>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</si>
  <si>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</si>
  <si>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</si>
  <si>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</si>
  <si>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</si>
  <si>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</si>
  <si>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</si>
  <si>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</si>
  <si>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</si>
  <si>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</si>
  <si>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</si>
  <si>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</si>
  <si>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</si>
  <si>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</si>
  <si>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</si>
  <si>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</si>
  <si>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</si>
  <si>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</si>
  <si>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</si>
  <si>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</si>
  <si>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</si>
  <si>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</si>
  <si>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</si>
  <si>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</si>
  <si>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</si>
  <si>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</si>
  <si>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</si>
  <si>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</si>
  <si>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</si>
  <si>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</si>
  <si>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</si>
  <si>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</si>
  <si>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</si>
  <si>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</si>
  <si>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</si>
  <si>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</si>
  <si>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</si>
  <si>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</si>
  <si>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</si>
  <si>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</si>
  <si>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</si>
  <si>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</si>
  <si>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</si>
  <si>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</si>
  <si>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</si>
  <si>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</si>
  <si>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</si>
  <si>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</si>
  <si>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</si>
  <si>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</si>
  <si>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</si>
  <si>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</si>
  <si>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</si>
  <si>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</si>
  <si>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</si>
  <si>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</si>
  <si>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</si>
  <si>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</si>
  <si>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</si>
  <si>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</si>
  <si>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</si>
  <si>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</si>
  <si>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</si>
  <si>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</si>
  <si>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</si>
  <si>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</si>
  <si>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</si>
  <si>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</si>
  <si>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</si>
  <si>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</si>
  <si>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</si>
  <si>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</si>
  <si>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</si>
  <si>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</si>
  <si>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</si>
  <si>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</si>
  <si>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</si>
  <si>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</si>
  <si>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</si>
  <si>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</si>
  <si>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</si>
  <si>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</si>
  <si>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</si>
  <si>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</si>
  <si>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</si>
  <si>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</si>
  <si>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</si>
  <si>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</si>
  <si>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</si>
  <si>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</si>
  <si>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</si>
  <si>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</si>
  <si>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</si>
  <si>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</si>
  <si>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</si>
  <si>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</si>
  <si>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</si>
  <si>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</si>
  <si>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</si>
  <si>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</si>
  <si>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</si>
  <si>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</si>
  <si>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</si>
  <si>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</si>
  <si>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</si>
  <si>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</si>
  <si>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</si>
  <si>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</si>
  <si>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</si>
  <si>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</si>
  <si>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</si>
  <si>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</si>
  <si>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</si>
  <si>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</si>
  <si>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</si>
  <si>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</si>
  <si>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</si>
  <si>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</si>
  <si>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</si>
  <si>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</si>
  <si>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</si>
  <si>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</si>
  <si>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</si>
  <si>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</si>
  <si>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</si>
  <si>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</si>
  <si>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</si>
  <si>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</si>
  <si>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</si>
  <si>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</si>
  <si>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</si>
  <si>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</si>
  <si>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</si>
  <si>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</si>
  <si>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</si>
  <si>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</si>
  <si>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</si>
  <si>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</si>
  <si>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</si>
  <si>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</si>
  <si>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</si>
  <si>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</si>
  <si>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</si>
  <si>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</si>
  <si>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</si>
  <si>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</si>
  <si>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</si>
  <si>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</si>
  <si>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</si>
  <si>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</si>
  <si>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</si>
  <si>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</si>
  <si>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</si>
  <si>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</si>
  <si>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</si>
  <si>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</si>
  <si>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</si>
  <si>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</si>
  <si>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</si>
  <si>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</si>
  <si>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</si>
  <si>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</si>
  <si>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</si>
  <si>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</si>
  <si>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</si>
  <si>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</si>
  <si>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</si>
  <si>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</si>
  <si>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</si>
  <si>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</si>
  <si>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</si>
  <si>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</si>
  <si>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</si>
  <si>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</si>
  <si>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</si>
  <si>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</si>
  <si>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</si>
  <si>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</si>
  <si>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</si>
  <si>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</si>
  <si>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</si>
  <si>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</si>
  <si>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</si>
  <si>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</si>
  <si>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</si>
  <si>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</si>
  <si>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</si>
  <si>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</si>
  <si>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</si>
  <si>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</si>
  <si>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</si>
  <si>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</si>
  <si>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</si>
  <si>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</si>
  <si>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</si>
  <si>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</si>
  <si>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</si>
  <si>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</si>
  <si>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</si>
  <si>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</si>
  <si>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</si>
  <si>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</si>
  <si>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</si>
  <si>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</si>
  <si>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</si>
  <si>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</si>
  <si>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</si>
  <si>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</si>
  <si>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</si>
  <si>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</si>
  <si>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</si>
  <si>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</si>
  <si>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</si>
  <si>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</si>
  <si>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</si>
  <si>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</si>
  <si>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</si>
  <si>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</si>
  <si>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</si>
  <si>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</si>
  <si>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</si>
  <si>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</si>
  <si>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</si>
  <si>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</si>
  <si>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</si>
  <si>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</si>
  <si>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</si>
  <si>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</si>
  <si>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</si>
  <si>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</si>
  <si>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</si>
  <si>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</si>
  <si>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</si>
  <si>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</si>
  <si>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</si>
  <si>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</si>
  <si>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</si>
  <si>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</si>
  <si>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</si>
  <si>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</si>
  <si>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</si>
  <si>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</si>
  <si>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</si>
  <si>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</si>
  <si>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</si>
  <si>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</si>
  <si>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</si>
  <si>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</si>
  <si>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</si>
  <si>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</si>
  <si>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</si>
  <si>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</si>
  <si>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</si>
  <si>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</si>
  <si>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</si>
  <si>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</si>
  <si>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</si>
  <si>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</si>
  <si>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</si>
  <si>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</si>
  <si>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</si>
  <si>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</si>
  <si>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</si>
  <si>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</si>
  <si>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</si>
  <si>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</si>
  <si>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</si>
  <si>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</si>
  <si>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</si>
  <si>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</si>
  <si>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</si>
  <si>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</si>
  <si>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</si>
  <si>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</si>
  <si>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</si>
  <si>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</si>
  <si>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</si>
  <si>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</si>
  <si>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</si>
  <si>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</si>
  <si>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</si>
  <si>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</si>
  <si>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</si>
  <si>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</si>
  <si>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</si>
  <si>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</si>
  <si>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</si>
  <si>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</si>
  <si>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</si>
  <si>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</si>
  <si>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</si>
  <si>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</si>
  <si>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</si>
  <si>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</si>
  <si>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</si>
  <si>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</si>
  <si>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</si>
  <si>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</si>
  <si>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</si>
  <si>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</si>
  <si>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</si>
  <si>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</si>
  <si>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</si>
  <si>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</si>
  <si>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</si>
  <si>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</si>
  <si>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</si>
  <si>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</si>
  <si>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</si>
  <si>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</si>
  <si>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</si>
  <si>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</si>
  <si>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</si>
  <si>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</si>
  <si>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</si>
  <si>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</si>
  <si>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</si>
  <si>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</si>
  <si>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</si>
  <si>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</si>
  <si>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</si>
  <si>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</si>
  <si>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</si>
  <si>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</si>
  <si>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</si>
  <si>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</si>
  <si>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</si>
  <si>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</si>
  <si>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</si>
  <si>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</si>
  <si>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</si>
  <si>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</si>
  <si>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</si>
  <si>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</si>
  <si>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</si>
  <si>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</si>
  <si>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</si>
  <si>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</si>
  <si>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</si>
  <si>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</si>
  <si>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</si>
  <si>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</si>
  <si>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</si>
  <si>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</si>
  <si>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</si>
  <si>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</si>
  <si>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</si>
  <si>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</si>
  <si>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</si>
  <si>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</si>
  <si>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</si>
  <si>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</si>
  <si>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</si>
  <si>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</si>
  <si>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</si>
  <si>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</si>
  <si>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</si>
  <si>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</si>
  <si>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</si>
  <si>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</si>
  <si>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</si>
  <si>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</si>
  <si>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</si>
  <si>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</si>
  <si>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</si>
  <si>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</si>
  <si>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</si>
  <si>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</si>
  <si>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</si>
  <si>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</si>
  <si>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</si>
  <si>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</si>
  <si>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</si>
  <si>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</si>
  <si>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</si>
  <si>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</si>
  <si>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</si>
  <si>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</si>
  <si>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</si>
  <si>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</si>
  <si>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</si>
  <si>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</si>
  <si>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</si>
  <si>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</si>
  <si>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</si>
  <si>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</si>
  <si>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</si>
  <si>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</si>
  <si>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</si>
  <si>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</si>
  <si>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</si>
  <si>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</si>
  <si>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</si>
  <si>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</si>
  <si>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</si>
  <si>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</si>
  <si>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</si>
  <si>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</si>
  <si>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</si>
  <si>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</si>
  <si>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</si>
  <si>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</si>
  <si>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</si>
  <si>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</si>
  <si>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</si>
  <si>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</si>
  <si>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</si>
  <si>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</si>
  <si>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</si>
  <si>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</si>
  <si>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</si>
  <si>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</si>
  <si>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</si>
  <si>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</si>
  <si>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</si>
  <si>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</si>
  <si>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</si>
  <si>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</si>
  <si>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</si>
  <si>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</si>
  <si>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</si>
  <si>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</si>
  <si>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</si>
  <si>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</si>
  <si>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</si>
  <si>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</si>
  <si>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</si>
  <si>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</si>
  <si>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</si>
  <si>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</si>
  <si>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</si>
  <si>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</si>
  <si>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</si>
  <si>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</si>
  <si>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</si>
  <si>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</si>
  <si>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</si>
  <si>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</si>
  <si>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</si>
  <si>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</si>
  <si>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</si>
  <si>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</si>
  <si>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</si>
  <si>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</si>
  <si>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</si>
  <si>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</si>
  <si>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</si>
  <si>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</si>
  <si>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</si>
  <si>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</si>
  <si>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</si>
  <si>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</si>
  <si>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</si>
  <si>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</si>
  <si>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</si>
  <si>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</si>
  <si>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</si>
  <si>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</si>
  <si>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</si>
  <si>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</si>
  <si>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</si>
  <si>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</si>
  <si>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</si>
  <si>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</si>
  <si>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</si>
  <si>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</si>
  <si>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</si>
  <si>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</si>
  <si>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</si>
  <si>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</si>
  <si>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</si>
  <si>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</si>
  <si>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</si>
  <si>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</si>
  <si>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</si>
  <si>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</si>
  <si>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</si>
  <si>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</si>
  <si>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</si>
  <si>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</si>
  <si>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</si>
  <si>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</si>
  <si>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</si>
  <si>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</si>
  <si>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</si>
  <si>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</si>
  <si>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</si>
  <si>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</si>
  <si>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</si>
  <si>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</si>
  <si>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</si>
  <si>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</si>
  <si>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</si>
  <si>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</si>
  <si>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</si>
  <si>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</si>
  <si>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</si>
  <si>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</si>
  <si>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</si>
  <si>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</si>
  <si>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</si>
  <si>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</si>
  <si>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</si>
  <si>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</si>
  <si>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</si>
  <si>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</si>
  <si>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</si>
  <si>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</si>
  <si>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</si>
  <si>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</si>
  <si>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</si>
  <si>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</si>
  <si>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</si>
  <si>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</si>
  <si>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</si>
  <si>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</si>
  <si>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</si>
  <si>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</si>
  <si>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</si>
  <si>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</si>
  <si>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</si>
  <si>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</si>
  <si>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</si>
  <si>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</si>
  <si>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</si>
  <si>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</si>
  <si>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</si>
  <si>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</si>
  <si>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</si>
  <si>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</si>
  <si>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</si>
  <si>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</si>
  <si>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</si>
  <si>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</si>
  <si>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</si>
  <si>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</si>
  <si>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</si>
  <si>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</si>
  <si>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</si>
  <si>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</si>
  <si>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</si>
  <si>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</si>
  <si>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</si>
  <si>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</si>
  <si>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</si>
  <si>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</si>
  <si>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</si>
  <si>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</si>
  <si>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</si>
  <si>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</si>
  <si>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</si>
  <si>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</si>
  <si>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</si>
  <si>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</si>
  <si>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</si>
  <si>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</si>
  <si>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</si>
  <si>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</si>
  <si>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</si>
  <si>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</si>
  <si>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</si>
  <si>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</si>
  <si>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</si>
  <si>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</si>
  <si>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</si>
  <si>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</si>
  <si>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</si>
  <si>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</si>
  <si>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</si>
  <si>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</si>
  <si>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</si>
  <si>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</si>
  <si>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</si>
  <si>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</si>
  <si>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</si>
  <si>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</si>
  <si>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</si>
  <si>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</si>
  <si>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</si>
  <si>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</si>
  <si>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</si>
  <si>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</si>
  <si>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</si>
  <si>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</si>
  <si>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</si>
  <si>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</si>
  <si>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</si>
  <si>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</si>
  <si>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</si>
  <si>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</si>
  <si>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</si>
  <si>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</si>
  <si>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</si>
  <si>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</si>
  <si>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</si>
  <si>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</si>
  <si>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</si>
  <si>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</si>
  <si>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</si>
  <si>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</si>
  <si>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</si>
  <si>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</si>
  <si>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</si>
  <si>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</si>
  <si>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</si>
  <si>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</si>
  <si>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</si>
  <si>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</si>
  <si>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</si>
  <si>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</si>
  <si>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</si>
  <si>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</si>
  <si>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</si>
  <si>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</si>
  <si>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</si>
  <si>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</si>
  <si>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</si>
  <si>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</si>
  <si>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</si>
  <si>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</si>
  <si>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</si>
  <si>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</si>
  <si>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</si>
  <si>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</si>
  <si>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</si>
  <si>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</si>
  <si>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</si>
  <si>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</si>
  <si>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</si>
  <si>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</si>
  <si>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</si>
  <si>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</si>
  <si>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</si>
  <si>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</si>
  <si>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</si>
  <si>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</si>
  <si>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</si>
  <si>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</si>
  <si>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</si>
  <si>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</si>
  <si>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</si>
  <si>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</si>
  <si>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</si>
  <si>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</si>
  <si>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</si>
  <si>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</si>
  <si>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</si>
  <si>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</si>
  <si>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</si>
  <si>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</si>
  <si>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</si>
  <si>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</si>
  <si>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</si>
  <si>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</si>
  <si>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</si>
  <si>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</si>
  <si>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</si>
  <si>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</si>
  <si>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</si>
  <si>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</si>
  <si>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</si>
  <si>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</si>
  <si>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</si>
  <si>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</si>
  <si>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</si>
  <si>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</si>
  <si>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</si>
  <si>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</si>
  <si>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</si>
  <si>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</si>
  <si>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</si>
  <si>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</si>
  <si>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</si>
  <si>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</si>
  <si>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</si>
  <si>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</si>
  <si>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</si>
  <si>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</si>
  <si>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</si>
  <si>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</si>
  <si>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</si>
  <si>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</si>
  <si>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</si>
  <si>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</si>
  <si>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</si>
  <si>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</si>
  <si>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</si>
  <si>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</si>
  <si>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</si>
  <si>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</si>
  <si>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</si>
  <si>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</si>
  <si>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</si>
  <si>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</si>
  <si>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</si>
  <si>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</si>
  <si>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</si>
  <si>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</si>
  <si>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</si>
  <si>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</si>
  <si>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</si>
  <si>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</si>
  <si>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</si>
  <si>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</si>
  <si>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</si>
  <si>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</si>
  <si>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</si>
  <si>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</si>
  <si>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</si>
  <si>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</si>
  <si>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</si>
  <si>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</si>
  <si>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</si>
  <si>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</si>
  <si>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</si>
  <si>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</si>
  <si>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</si>
  <si>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</si>
  <si>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</si>
  <si>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</si>
  <si>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</si>
  <si>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</si>
  <si>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</si>
  <si>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</si>
  <si>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</si>
  <si>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</si>
  <si>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</si>
  <si>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</si>
  <si>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</si>
  <si>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</si>
  <si>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</si>
  <si>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</si>
  <si>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</si>
  <si>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</si>
  <si>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</si>
  <si>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</si>
  <si>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</si>
  <si>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</si>
  <si>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</si>
  <si>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</si>
  <si>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</si>
  <si>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</si>
  <si>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</si>
  <si>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</si>
  <si>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</si>
  <si>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</si>
  <si>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</si>
  <si>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</si>
  <si>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</si>
  <si>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</si>
  <si>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</si>
  <si>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</si>
  <si>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</si>
  <si>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</si>
  <si>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</si>
  <si>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</si>
  <si>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</si>
  <si>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</si>
  <si>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</si>
  <si>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</si>
  <si>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</si>
  <si>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</si>
  <si>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</si>
  <si>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</si>
  <si>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</si>
  <si>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</si>
  <si>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</si>
  <si>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</si>
  <si>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</si>
  <si>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</si>
  <si>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</si>
  <si>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</si>
  <si>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</si>
  <si>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</si>
  <si>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</si>
  <si>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</si>
  <si>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</si>
  <si>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</si>
  <si>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</si>
  <si>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</si>
  <si>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</si>
  <si>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</si>
  <si>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</si>
  <si>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</si>
  <si>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</si>
  <si>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</si>
  <si>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</si>
  <si>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</si>
  <si>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</si>
  <si>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</si>
  <si>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</si>
  <si>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</si>
  <si>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</si>
  <si>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</si>
  <si>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</si>
  <si>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</si>
  <si>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</si>
  <si>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</si>
  <si>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</si>
  <si>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</si>
  <si>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</si>
  <si>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</si>
  <si>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</si>
  <si>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</si>
  <si>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</si>
  <si>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</si>
  <si>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</si>
  <si>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</si>
  <si>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</si>
  <si>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</si>
  <si>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</si>
  <si>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</si>
  <si>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</si>
  <si>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</si>
  <si>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</si>
  <si>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</si>
  <si>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</si>
  <si>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</si>
  <si>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</si>
  <si>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</si>
  <si>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</si>
  <si>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</si>
  <si>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</si>
  <si>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</si>
  <si>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</si>
  <si>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</si>
  <si>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</si>
  <si>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</si>
  <si>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</si>
  <si>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</si>
  <si>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</si>
  <si>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</si>
  <si>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</si>
  <si>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</si>
  <si>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</si>
  <si>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</si>
  <si>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</si>
  <si>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</si>
  <si>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</si>
  <si>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</si>
  <si>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</si>
  <si>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at site checking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</si>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</sst>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315.76068784722156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45978.709113773148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45978.709113773148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45978.709113773148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45978.709113773148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45978.709113773148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45978.709113773148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45978.709113773148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45978.709113773148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45978.709113773148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45978.709113773148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45978.709113773148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45978.709113773148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45978.709113773148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45978.709113773148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45978.709113773148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45978.709113773148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45978.709113773148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45978.709113773148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45978.709113773148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45978.709113773148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45978.709113773148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45978.709113773148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45978.709113773148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45978.709113773148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45978.709113773148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45978.709113773148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45978.709113773148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45978.709113773148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45978.709113773148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45978.709113773148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45978.709113773148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45978.709113773148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45978.709113773148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45978.709113773148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45978.709113773148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45978.709113773148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45978.709113773148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45978.709113773148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45978.709113773148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45978.709113773148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45978.709113773148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45978.709113773148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45978.709113773148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45978.709113773148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45978.709113773148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45978.709113773148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45978.709113773148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45978.709113773148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45978.709113773148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45978.709113773148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45978.709113773148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45978.709113773148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45978.709113773148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45978.709113773148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45978.709113773148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45978.709113773148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45978.709113773148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45978.709113773148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45978.709113773148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45978.709113773148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45978.709113773148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45978.709113773148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45978.709113773148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45978.709113773148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45978.709113773148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45978.709113773148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45978.709113773148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45978.709113773148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45978.709113773148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45978.709113773148</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K17" sqref="K1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153.70927592592489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2.2727711805564468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8.6081365741847549E-2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45978.709113773148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45978.709113773148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45978.709113773148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45978.709113773148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45978.709113773148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45978.709113773148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45978.709113773148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45978.709113773148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45978.709113773148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45978.709113773148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45978.709113773148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45978.709113773148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45978.709113773148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45978.709113773148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45978.709113773148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45978.709113773148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45978.709113773148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45978.709113773148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45978.709113773148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45978.709113773148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45978.709113773148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45978.709113773148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45978.709113773148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45978.709113773148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45978.709113773148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45978.709113773148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45978.709113773148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45978.709113773148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45978.709113773148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45978.709113773148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45978.709113773148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45978.709113773148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45978.709113773148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45978.709113773148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45978.709113773148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45978.709113773148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45978.709113773148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45978.709113773148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45978.709113773148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45978.709113773148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45978.709113773148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45978.709113773148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45978.709113773148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45978.709113773148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45978.709113773148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45978.709113773148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45978.709113773148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45978.709113773148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45978.709113773148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45978.709113773148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45978.709113773148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45978.709113773148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45978.709113773148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45978.709113773148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45978.709113773148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45978.709113773148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45978.709113773148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45978.709113773148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45978.709113773148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45978.709113773148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45978.709113773148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45978.709113773148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45978.709113773148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45978.709113773148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45978.709113773148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45978.709113773148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45978.709113773148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45978.709113773148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45978.709113773148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45978.709113773148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45978.709113773148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45978.709113773148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45978.709113773148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45978.709113773148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45978.709113773148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45978.709113773148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45978.709113773148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45978.709113773148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45978.709113773148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45978.709113773148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45978.709113773148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45978.709113773148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45978.709113773148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45978.709113773148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45978.709113773148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45978.709113773148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45978.709113773148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45978.709113773148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45978.709113773148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45978.709113773148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45978.709113773148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45978.709113773148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45978.709113773148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45978.709113773148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45978.709113773148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45978.709113773148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45978.709113773148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45978.709113773148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45978.709113773148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45978.709113773148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45978.709113773148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45978.709113773148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45978.709113773148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45978.709113773148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45978.709113773148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45978.709113773148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45978.709113773148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45978.709113773148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45978.709113773148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45978.709113773148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45978.709113773148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45978.709113773148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45978.709113773148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45978.709113773148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45978.709113773148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45978.709113773148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45978.709113773148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45978.709113773148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45978.709113773148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45978.709113773148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45978.709113773148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45978.709113773148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45978.709113773148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45978.709113773148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45978.709113773148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45978.709113773148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45978.709113773148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45978.709113773148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45978.709113773148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45978.709113773148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45978.709113773148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45978.709113773148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45978.709113773148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45978.709113773148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45978.709113773148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45978.709113773148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45978.709113773148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45978.709113773148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45978.709113773148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45978.709113773148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45978.709113773148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45978.709113773148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45978.709113773148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45978.709113773148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45978.709113773148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45978.709113773148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45978.709113773148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45978.709113773148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45978.709113773148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45978.709113773148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45978.709113773148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45978.709113773148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45978.709113773148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45978.709113773148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45978.709113773148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45978.709113773148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45978.709113773148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45978.709113773148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45978.709113773148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45978.709113773148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45978.709113773148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45978.709113773148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45978.709113773148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45978.709113773148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45978.709113773148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45978.709113773148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45978.709113773148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45978.709113773148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45978.709113773148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45978.709113773148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45978.709113773148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45978.709113773148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45978.709113773148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45978.709113773148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45978.709113773148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45978.709113773148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45978.709113773148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45978.709113773148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45978.709113773148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45978.709113773148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45978.709113773148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45978.709113773148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45978.709113773148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45978.709113773148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45978.709113773148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45978.709113773148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45978.709113773148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45978.709113773148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45978.709113773148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45978.709113773148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45978.709113773148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45978.709113773148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45978.709113773148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45978.709113773148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45978.709113773148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45978.709113773148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45978.709113773148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45978.709113773148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45978.709113773148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45978.709113773148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45978.709113773148</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45978.709113888886</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25701</v>
      </c>
      <c r="E3" s="18" t="s">
        <v>39021</v>
      </c>
      <c r="F3" s="20">
        <v>45978.655509259261</v>
      </c>
      <c r="G3" s="21">
        <f t="shared" ca="1" si="0"/>
        <v>5.3604629625624511E-2</v>
      </c>
      <c r="H3" s="22">
        <v>45978.655509259261</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18"/>
      <c r="E4" s="18"/>
      <c r="F4" s="20"/>
      <c r="G4" s="21">
        <f t="shared" ca="1" si="0"/>
        <v>45978.709113888886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45978.709113888886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45978.709113888886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45978.709113888886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45978.709113888886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45978.709113888886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45978.709113888886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45978.709113888886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45978.709113888886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45978.709113888886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45978.709113888886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45978.709113888886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45978.709113888886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45978.709113888886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45978.709113888886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45978.709113888886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45978.709113888886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45978.709113888886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45978.709113888886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45978.709113888886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45978.709113888886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45978.709113888886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45978.709113888886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45978.709113888886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45978.709113888886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45978.709113888886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45978.709113888886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45978.709113888886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45978.709113888886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45978.709113888886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45978.709113888886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45978.709113888886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45978.709113888886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45978.709113888886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45978.709113888886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45978.709113888886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45978.709113888886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45978.709113888886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45978.709113888886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45978.709113888886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45978.709113888886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45978.709113888886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45978.709113888886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45978.709113888886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45978.709113888886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45978.709113888886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45978.709113888886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45978.709113888886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45978.709113888886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45978.709113888886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45978.709113888886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45978.709113888886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45978.709113888886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45978.709113888886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45978.709113888886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45978.709113888886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45978.709113888886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45978.709113888886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45978.709113888886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45978.709113888886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45978.709113888886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45978.709113888886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45978.709113888886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45978.709113888886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45978.709113888886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45978.709113888886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45978.709113888886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45978.709113888886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45978.709113888886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45978.709113888886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45978.709113888886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45978.709113888886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45978.709113888886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45978.709113888886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45978.709113888886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45978.709113888886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45978.709113888886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45978.709113888886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45978.709113888886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45978.709113888886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45978.709113888886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45978.709113888886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45978.709113888886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45978.709113888886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45978.709113888886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45978.709113888886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45978.709113888886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45978.709113888886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45978.709113888886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45978.709113888886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45978.709113888886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45978.709113888886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45978.709113888886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45978.709113888886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45978.709113888886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45978.709113888886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45978.709113888886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45978.709113888886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45978.709113888886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45978.709113888886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45978.709113888886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45978.709113888886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45978.709113888886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45978.709113888886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45978.709113888886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45978.709113888886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45978.709113888886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45978.709113888886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45978.709113888886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45978.709113888886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45978.709113888886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45978.709113888886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45978.709113888886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45978.709113888886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45978.709113888886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45978.709113888886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45978.709113888886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45978.709113888886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45978.709113888886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45978.709113888886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45978.709113888886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45978.709113888886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45978.709113888886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45978.709113888886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45978.709113888886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45978.709113888886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45978.709113888886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45978.709113888886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45978.709113888886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45978.709113888886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45978.709113888886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45978.709113888886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45978.709113888886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45978.709113888886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45978.709113888886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45978.709113888886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45978.709113888886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45978.709113888886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45978.709113888886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45978.709113888886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45978.709113888886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45978.709113888886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45978.709113888886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45978.709113888886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45978.709113888886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45978.709113888886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45978.709113888886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45978.709113888886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45978.709113888886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45978.709113888886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45978.709113888886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45978.709113888886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45978.709113888886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45978.709113888886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45978.709113888886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45978.709113888886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45978.709113888886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45978.709113888886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45978.709113888886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45978.709113888886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45978.709113888886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45978.709113888886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45978.709113888886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45978.709113888886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45978.709113888886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45978.709113888886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45978.709113888886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45978.709113888886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45978.709113888886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45978.709113888886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45978.709113888886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45978.709113888886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45978.709113888886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45978.709113888886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45978.709113888886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45978.709113888886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45978.709113888886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45978.709113888886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45978.709113888886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45978.709113888886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45978.709113888886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45978.709113888886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45978.709113888886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45978.709113888886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45978.709113888886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45978.709113888886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45978.709113888886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45978.709113888886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45978.709113888886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45978.709113888886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45978.709113888886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45978.709113888886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45978.709113888886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45978.709113888886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45978.709113888886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45978.709113888886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45978.709113888886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45978.709113888886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45978.709113888886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45978.709113888886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45978.709113888886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45978.709113888886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45978.709113888886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45978.709113888886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45978.709113888886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45978.709113888886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45978.709113888886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45978.709113888886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45978.709113888886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45978.709113888886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45978.709113888886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45978.709113888886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45978.709113888886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45978.709113888886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45978.709113888886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45978.709113888886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45978.709113888886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45978.709113888886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45978.709113888886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45978.709113888886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45978.709113888886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45978.709113888886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45978.709113888886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45978.709113888886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45978.709113888886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45978.709113888886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45978.709113888886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45978.709113888886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45978.709113888886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45978.709113888886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45978.709113888886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45978.709113888886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45978.709113888886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45978.709113888886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45978.709113888886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45978.709113888886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45978.709113888886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45978.709113888886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45978.709113888886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45978.709113888886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45978.709113888886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45978.709113888886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45978.709113888886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45978.709113888886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45978.709113888886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45978.709113888886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45978.709113888886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45978.709113888886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45978.709113888886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45978.709113888886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45978.709113888886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45978.709113888886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45978.709113888886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45978.709113888886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45978.709113888886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45978.709113888886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45978.709113888886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45978.709113888886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45978.709113888886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45978.709113888886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45978.709113888886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45978.709113888886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45978.709113888886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45978.709113888886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45978.709113888886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45978.709113888886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45978.709113888886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45978.709113888886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45978.709113888886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45978.709113888886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45978.709113888886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45978.709113888886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45978.709113888886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45978.709113888886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45978.709113888886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45978.709113888886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45978.709113888886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45978.709113888886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45978.709113888886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45978.709113888886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45978.709113888886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45978.709113888886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45978.709113888886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45978.709113888886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45978.709113888886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45978.709113888886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45978.709113888886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45978.709113888886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45978.709113888886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45978.709113888886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45978.709113888886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45978.709113888886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45978.709113888886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45978.709113888886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45978.709113888886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45978.709113888886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45978.709113888886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45978.709113888886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45978.709113888886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45978.709113888886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45978.709113888886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45978.709113888886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45978.709113888886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45978.709113888886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45978.709113888886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45978.709113888886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45978.709113888886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45978.709113888886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45978.709113888886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45978.709113888886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45978.709113888886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45978.709113888886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45978.709113888886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45978.709113888886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45978.709113888886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45978.709113888886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45978.709113888886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45978.709113888886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45978.709113888886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45978.709113888886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45978.709113888886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45978.709113888886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45978.709113888886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45978.709113888886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45978.709113888886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45978.709113888886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45978.709113888886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45978.709113888886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45978.709113888886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45978.709113888886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45978.709113888886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45978.709113888886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45978.709113888886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45978.709113888886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45978.709113888886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45978.709113888886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45978.709113888886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45978.709113888886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45978.709113888886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45978.709113888886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45978.709113888886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45978.709113888886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45978.709113888886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45978.709113888886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45978.709113888886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45978.709113888886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45978.709113888886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45978.709113888886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45978.709113888886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45978.709113888886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45978.709113888886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45978.709113888886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45978.709113888886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45978.709113888886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45978.709113888886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45978.709113888886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45978.709113888886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45978.709113888886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45978.709113888886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45978.709113888886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45978.709113888886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45978.709113888886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45978.709113888886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45978.709113888886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45978.709113888886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45978.709113888886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45978.709113888886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45978.709113888886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45978.709113888886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45978.709113888886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45978.709113888886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45978.709113888886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45978.709113888886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45978.709113888886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45978.709113888886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45978.709113888886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45978.709113888886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45978.709113888886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45978.709113888886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45978.709113888886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45978.709113888886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45978.709113888886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45978.709113888886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45978.709113888886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45978.709113888886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45978.709113888886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45978.709113888886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45978.709113888886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45978.709113888886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45978.709113888886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45978.709113888886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45978.709113888886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45978.709113888886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45978.709113888886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45978.709113888886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45978.709113888886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45978.709113888886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45978.709113888886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45978.709113888886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45978.709113888886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45978.709113888886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45978.709113888886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45978.709113888886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45978.709113888886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45978.709113888886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45978.709113888886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45978.709113888886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45978.709113888886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45978.709113888886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45978.709113888886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45978.709113888886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45978.709113888886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45978.709113888886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45978.709113888886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45978.709113888886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45978.709113888886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45978.709113888886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45978.709113888886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45978.709113888886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45978.709113888886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45978.709113888886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45978.709113888886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45978.709113888886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45978.709113888886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45978.709113888886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45978.709113888886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45978.709113888886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45978.709113888886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45978.709113888886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45978.709113888886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45978.709113888886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45978.709113888886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45978.709113888886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45978.709113888886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45978.709113888886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45978.709113888886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45978.709113888886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45978.709113888886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45978.709113888886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45978.709113888886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45978.709113888886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45978.709113888886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45978.709113888886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45978.709113888886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45978.709113888886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45978.709113888886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45978.709113888886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45978.709113888886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45978.709113888886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45978.709113888886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45978.709113888886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45978.709113888886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45978.709113888886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45978.709113888886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45978.709113888886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45978.709113888886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45978.709113888886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45978.709113888886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45978.709113888886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45978.709113888886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45978.709113888886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45978.709113888886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45978.709113888886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45978.709113888886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45978.709113888886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45978.709113888886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45978.709113888886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45978.709113888886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45978.709113888886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45978.709113888886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45978.709113888886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45978.709113888886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45978.709113888886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45978.709113888886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45978.709113888886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45978.709113888886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45978.709113888886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45978.709113888886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45978.709113888886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45978.709113888886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45978.709113888886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45978.709113888886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45978.709113888886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45978.709113888886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45978.709113888886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45978.709113888886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45978.709113888886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45978.709113888886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45978.709113888886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45978.709113888886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45978.709113888886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45978.709113888886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45978.709113888886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45978.709113888886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45978.709113888886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45978.709113888886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45978.709113888886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45978.709113888886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45978.709113888886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45978.709113888886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45978.709113888886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45978.709113888886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45978.709113888886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45978.709113888886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45978.709113888886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45978.709113888886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45978.709113888886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45978.709113888886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45978.709113888886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45978.709113888886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45978.709113888886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45978.709113888886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45978.709113888886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45978.709113888886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45978.709113888886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45978.709113888886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45978.709113888886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45978.709113888886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45978.709113888886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45978.709113888886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45978.709113888886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45978.709113888886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45978.709113888886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45978.709113888886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45978.709113888886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45978.709113888886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45978.709113888886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45978.709113888886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45978.709113888886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45978.709113888886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45978.709113888886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45978.709113888886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45978.709113888886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45978.709113888886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45978.709113888886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45978.709113888886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45978.709113888886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45978.709113888886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45978.709113888886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45978.709113888886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45978.709113888886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45978.709113888886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45978.709113888886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45978.709113888886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45978.709113888886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45978.709113888886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45978.709113888886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45978.709113888886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45978.709113888886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45978.709113888886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45978.709113888886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45978.709113888886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45978.709113888886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45978.709113888886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45978.709113888886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45978.709113888886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45978.709113888886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45978.709113888886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45978.709113888886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45978.709113888886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45978.709113888886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45978.709113888886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45978.709113888886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45978.709113888886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45978.709113888886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45978.709113888886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45978.709113888886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45978.709113888886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45978.709113888886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45978.709113888886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45978.709113888886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45978.709113888886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45978.709113888886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45978.709113888886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45978.709113888886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45978.709113888886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45978.709113888886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45978.709113888886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45978.709113888886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45978.709113888886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45978.709113888886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45978.709113888886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45978.709113888886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45978.709113888886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45978.709113888886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45978.709113888886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45978.709113888886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45978.709113888886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45978.709113888886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45978.709113888886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45978.709113888886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45978.709113888886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45978.709113888886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45978.709113888886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45978.709113888886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45978.709113888886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45978.709113888886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45978.709113888886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45978.709113888886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45978.709113888886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45978.709113888886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45978.709113888886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45978.709113888886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45978.709113888886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45978.709113888886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45978.709113888886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45978.709113888886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45978.709113888886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45978.709113888886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45978.709113888886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45978.709113888886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45978.709113888886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45978.709113888886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45978.709113888886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45978.709113888886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45978.709113888886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45978.709113888886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45978.709113888886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45978.709113888886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45978.709113888886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45978.709113888886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45978.709113888886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45978.709113888886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45978.709113888886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45978.709113888886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45978.709113888886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45978.709113888886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45978.709113888886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45978.709113888886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45978.709113888886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45978.709113888886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45978.709113888886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45978.709113888886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45978.709113888886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45978.709113888886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45978.709113888886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45978.709113888886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45978.709113888886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45978.709113888886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45978.709113888886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45978.709113888886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45978.709113888886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45978.709113888886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45978.709113888886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45978.709113888886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45978.709113888886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45978.709113888886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45978.709113888886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45978.709113888886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45978.709113888886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45978.709113888886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45978.709113888886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45978.709113888886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45978.709113888886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45978.709113888886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45978.709113888886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45978.709113888886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45978.709113888886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45978.709113888886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45978.709113888886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45978.709113888886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45978.709113888886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45978.709113888886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45978.709113888886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45978.709113888886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45978.709113888886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45978.709113888886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45978.709113888886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45978.709113888886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45978.709113888886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45978.709113888886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45978.709113888886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45978.709113888886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45978.709113888886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45978.709113888886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45978.709113888886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45978.709113888886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45978.709113888886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45978.709113888886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45978.709113888886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45978.709113888886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45978.709113888886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45978.709113888886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45978.709113888886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45978.709113888886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45978.709113888886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45978.709113888886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45978.709113888886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45978.709113888886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45978.709113888886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45978.709113888886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45978.709113888886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45978.709113888886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45978.709113888886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45978.709113888886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45978.709113888886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45978.709113888886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45978.709113888886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45978.709113888886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45978.709113888886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45978.709113888886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45978.709113888886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45978.709113888886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45978.709113888886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45978.709113888886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45978.709113888886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45978.709113888886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45978.709113888886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45978.709113888886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45978.709113888886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45978.709113888886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45978.709113888886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45978.709113888886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45978.709113888886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45978.709113888886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45978.709113888886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45978.709113888886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45978.709113888886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45978.709113888886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45978.709113888886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45978.709113888886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45978.709113888886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45978.709113888886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45978.709113888886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45978.709113888886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45978.709113888886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45978.709113888886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45978.709113888886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45978.709113888886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45978.709113888886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45978.709113888886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45978.709113888886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45978.709113888886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45978.709113888886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45978.709113888886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45978.709113888886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45978.709113888886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45978.709113888886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45978.709113888886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45978.709113888886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45978.709113888886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45978.709113888886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45978.709113888886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45978.709113888886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45978.709113888886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45978.709113888886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45978.709113888886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45978.709113888886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45978.709113888886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45978.709113888886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45978.709113888886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45978.709113888886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45978.709113888886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45978.709113888886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45978.709113888886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45978.709113888886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45978.709113888886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45978.709113888886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45978.709113888886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45978.709113888886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45978.709113888886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45978.709113888886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45978.709113888886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45978.709113888886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45978.709113888886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45978.709113888886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45978.709113888886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45978.709113888886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45978.709113888886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45978.709113888886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45978.709113888886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45978.709113888886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45978.709113888886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45978.709113888886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45978.709113888886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45978.709113888886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45978.709113888886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45978.709113888886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45978.709113888886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45978.709113888886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45978.709113888886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45978.709113888886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45978.709113888886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45978.709113888886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45978.709113888886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45978.709113888886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45978.709113888886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45978.709113888886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45978.709113888886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45978.709113888886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45978.709113888886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45978.709113888886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45978.709113888886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45978.709113888886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45978.709113888886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45978.709113888886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45978.709113888886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45978.709113888886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45978.709113888886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45978.709113888886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45978.709113888886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45978.709113888886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45978.709113888886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45978.709113888886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45978.709113888886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45978.709113888886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45978.709113888886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45978.709113888886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45978.709113888886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45978.709113888886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45978.709113888886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45978.709113888886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45978.709113888886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45978.709113888886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45978.709113888886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45978.709113888886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45978.709113888886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45978.709113888886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45978.709113888886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45978.709113888886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45978.709113888886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45978.709113888886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45978.709113888886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45978.709113888886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45978.709113888886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45978.709113888886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45978.709113888886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45978.709113888886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45978.709113888886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45978.709113888886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45978.709113888886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45978.709113888886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45978.709113888886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45978.709113888886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45978.709113888886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45978.709113888886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45978.709113888886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45978.709113888886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45978.709113888886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45978.709113888886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45978.709113888886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45978.709113888886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45978.709113888886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45978.709113888886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45978.709113888886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45978.709113888886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45978.709113888886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45978.709113888886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45978.709113888886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45978.709113888886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45978.709113888886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45978.709113888886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45978.709113888886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45978.709113888886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45978.709113888886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45978.709113888886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45978.709113888886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45978.709113888886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45978.709113888886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45978.709113888886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45978.709113888886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45978.709113888886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45978.709113888886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45978.709113888886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45978.709113888886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45978.709113888886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45978.709113888886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45978.709113888886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45978.709113888886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45978.709113888886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45978.709113888886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45978.709113888886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45978.709113888886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45978.709113888886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45978.709113888886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45978.709113888886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45978.709113888886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45978.709113888886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45978.709113888886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45978.709113888886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45978.709113888886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45978.709113888886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45978.709113888886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45978.709113888886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45978.709113888886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45978.709113888886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45978.709113888886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45978.709113888886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45978.709113888886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45978.709113888886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45978.709113888886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45978.709113888886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45978.709113888886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45978.709113888886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45978.709113888886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45978.709113888886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45978.709113888886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45978.709113888886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45978.709113888886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45978.709113888886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45978.709113888886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45978.709113888886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45978.709113888886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45978.709113888886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45978.709113888886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45978.709113888886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45978.709113888886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45978.709113888886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45978.709113888886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45978.709113888886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45978.709113888886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45978.709113888886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45978.709113888886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45978.709113888886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45978.709113888886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45978.709113888886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45978.709113888886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45978.709113888886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45978.709113888886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45978.709113888886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45978.709113888886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45978.709113888886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45978.709113888886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45978.709113888886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45978.709113888886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45978.709113888886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45978.709113888886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45978.709113888886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45978.709113888886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45978.709113888886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45978.709113888886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45978.709113888886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45978.709113888886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45978.709113888886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45978.709113888886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45978.709113888886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45978.709113888886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45978.709113888886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45978.709113888886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45978.709113888886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45978.709113888886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45978.709113888886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45978.709113888886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45978.709113888886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45978.709113888886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45978.709113888886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45978.709113888886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45978.709113888886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45978.709113888886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45978.709113888886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45978.709113888886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45978.709113888886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45978.709113888886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45978.709113888886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45978.709113888886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45978.709113888886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45978.709113888886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45978.709113888886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45978.709113888886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45978.709113888886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45978.709113888886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45978.709113888886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45978.709113888886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45978.709113888886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45978.709113888886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45978.709113888886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45978.709113888886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45978.709113888886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45978.709113888886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45978.709113888886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45978.709113888886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45978.709113888886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45978.709113888886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45978.709113888886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45978.709113888886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45978.709113888886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45978.709113888886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45978.709113888886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45978.709113888886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45978.709113888886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45978.709113888886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45978.709113888886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45978.709113888886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45978.709113888886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45978.709113888886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275.2283961805515</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0.19361608796316432</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45978.709113773148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45978.709113773148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45978.709113773148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45978.709113773148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45978.709113773148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45978.709113773148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45978.709113773148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45978.709113773148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45978.709113773148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45978.709113773148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45978.709113773148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45978.709113773148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45978.709113773148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45978.709113773148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45978.709113773148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45978.709113773148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45978.709113773148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45978.709113773148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45978.709113773148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45978.709113773148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45978.709113773148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45978.709113773148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45978.709113773148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45978.709113773148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45978.709113773148</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A10" sqref="A10:X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86.877053587959381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52.520236574069713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30.048002777773945</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1.1943105324098724</v>
      </c>
      <c r="H5" s="136">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38419</v>
      </c>
      <c r="E6" s="109" t="s">
        <v>39021</v>
      </c>
      <c r="F6" s="136">
        <v>45978.657511574071</v>
      </c>
      <c r="G6" s="111">
        <f t="shared" ca="1" si="2"/>
        <v>5.1602199077024125E-2</v>
      </c>
      <c r="H6" s="136">
        <v>45978.651631944442</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09">
        <f t="shared" ca="1" si="2"/>
        <v>45978.709113773148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45978.709113773148</v>
      </c>
      <c r="H8" s="109"/>
      <c r="I8" s="109" t="str">
        <f>IFERROR(VLOOKUP(D8,DB!A:F,6,0),"")</f>
        <v/>
      </c>
      <c r="J8" s="109" t="str">
        <f>IFERROR(VLOOKUP(D8,DB!A:G,7,0),"")</f>
        <v/>
      </c>
      <c r="K8" s="109"/>
      <c r="L8" s="109" t="str">
        <f>IFERROR(VLOOKUP(D8,DB!A:I,9,0),"")</f>
        <v/>
      </c>
    </row>
    <row r="9" spans="1:13">
      <c r="A9" s="109"/>
      <c r="B9" s="109" t="str">
        <f>IFERROR(VLOOKUP(D9,DB!A:K,11,0),"")</f>
        <v>R5</v>
      </c>
      <c r="C9" s="109"/>
      <c r="D9" s="109" t="s">
        <v>6419</v>
      </c>
      <c r="E9" s="109"/>
      <c r="F9" s="109"/>
      <c r="G9" s="109">
        <f t="shared" ref="G9:G71" ca="1" si="3">IFERROR(NOW()-F9,"")</f>
        <v>45978.709113888886</v>
      </c>
      <c r="H9" s="109"/>
      <c r="I9" s="109" t="str">
        <f>IFERROR(VLOOKUP(D9,DB!A:F,6,0),"")</f>
        <v>SCECO</v>
      </c>
      <c r="J9" s="109" t="str">
        <f>IFERROR(VLOOKUP(D9,DB!A:G,7,0),"")</f>
        <v>Good</v>
      </c>
      <c r="K9" s="109"/>
      <c r="L9" s="109" t="str">
        <f>IFERROR(VLOOKUP(D9,DB!A:I,9,0),"")</f>
        <v>Zain</v>
      </c>
    </row>
    <row r="10" spans="1:13">
      <c r="A10" s="109"/>
      <c r="B10" s="109" t="str">
        <f>IFERROR(VLOOKUP(D10,DB!A:K,11,0),"")</f>
        <v/>
      </c>
      <c r="C10" s="109"/>
      <c r="D10" s="109"/>
      <c r="E10" s="109"/>
      <c r="F10" s="109"/>
      <c r="G10" s="109">
        <f t="shared" ca="1" si="3"/>
        <v>45978.709113888886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45978.709113888886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45978.709113888886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45978.709113888886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45978.709113888886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45978.709113888886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45978.709113888886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45978.709113888886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45978.709113888886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45978.709113888886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45978.709113888886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45978.709113888886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45978.709113888886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45978.709113888886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45978.709113888886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45978.709113888886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45978.709113888886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45978.709113888886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45978.709113888886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45978.709113888886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45978.709113888886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45978.709113888886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45978.709113888886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45978.709113888886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45978.709113888886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45978.709113888886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45978.709113888886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45978.709113888886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45978.709113888886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45978.709113888886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45978.709113888886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45978.709113888886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45978.709113888886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45978.709113888886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45978.709113888886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45978.709113888886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45978.709113888886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45978.709113888886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45978.709113888886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45978.709113888886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45978.709113888886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45978.709113888886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45978.709113888886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45978.709113888886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45978.709113888886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45978.709113888886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45978.709113888886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45978.709113888886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45978.709113888886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45978.709113888886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45978.709113888886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45978.709113888886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45978.709113888886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45978.709113888886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45978.709113888886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45978.709113888886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45978.709113888886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45978.709113888886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45978.709113888886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45978.709113888886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45978.709113888886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45978.709113888886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45978.709113888886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45978.709113888886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45978.709113888886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45978.709113888886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45978.709113888886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45978.709113888886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45978.709113888886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45978.709113888886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45978.709113888886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45978.709113888886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45978.709113888886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45978.709113888886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45978.709113888886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45978.709113888886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45978.709113888886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45978.709113888886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45978.709113888886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45978.709113888886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45978.709113888886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45978.709113888886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45978.709113888886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45978.709113888886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45978.709113888886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45978.709113888886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45978.709113888886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45978.709113888886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45978.709113888886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45978.709113888886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45978.709113888886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45978.709113888886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45978.709113888886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45978.709113888886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45978.709113888886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45978.709113888886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45978.709113888886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45978.709113888886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45978.709113888886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45978.709113888886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45978.709113888886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45978.709113888886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45978.709113888886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45978.709113888886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45978.709113888886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45978.709113888886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45978.709113888886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45978.709113888886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45978.709113888886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45978.709113888886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45978.709113888886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45978.709113888886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45978.709113888886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45978.709113888886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45978.709113888886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45978.709113888886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45978.709113888886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45978.709113888886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45978.709113888886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45978.709113888886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45978.709113888886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45978.709113888886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45978.709113888886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45978.709113888886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45978.709113888886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45978.709113888886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45978.709113888886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45978.709113888886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45978.709113888886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45978.709113888886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45978.709113888886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45978.709113888886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45978.709113888886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45978.709113888886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45978.709113888886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45978.709113888886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45978.709113888886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45978.709113888886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45978.709113888886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45978.709113888886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45978.709113888886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45978.709113888886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45978.709113888886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45978.709113888886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45978.709113888886</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34529</v>
      </c>
      <c r="E2" s="109" t="s">
        <v>39100</v>
      </c>
      <c r="F2" s="121">
        <v>45978.650567129633</v>
      </c>
      <c r="G2" s="104">
        <f t="shared" ref="G2:G54" ca="1" si="0">IFERROR(NOW()-F2,"-")</f>
        <v>5.8546643515001051E-2</v>
      </c>
      <c r="H2" s="121">
        <v>45978.650567129633</v>
      </c>
      <c r="I2" s="119" t="str">
        <f>IFERROR(VLOOKUP(D2,DB!A:F,6,0),"")</f>
        <v>Generator-SG</v>
      </c>
      <c r="J2" s="119" t="str">
        <f>IFERROR(VLOOKUP(D2,DB!A:G,7,0),"")</f>
        <v>Dead</v>
      </c>
      <c r="K2" s="122" t="s">
        <v>39128</v>
      </c>
      <c r="L2" s="123" t="str">
        <f>IFERROR(VLOOKUP(D2,DB!A:I,9,0),"")</f>
        <v>Latis</v>
      </c>
    </row>
    <row r="3" spans="1:16382" ht="31.5" customHeight="1">
      <c r="A3" s="118"/>
      <c r="B3" s="119" t="str">
        <f>IFERROR(VLOOKUP(D3,DB!A:K,11,0),"")</f>
        <v/>
      </c>
      <c r="C3" s="120"/>
      <c r="D3" s="119"/>
      <c r="E3" s="109"/>
      <c r="F3" s="121"/>
      <c r="G3" s="104">
        <f t="shared" ca="1" si="0"/>
        <v>45978.709113773148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45978.709113773148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45978.709113773148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45978.709113773148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45978.709113773148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45978.709113773148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45978.709113773148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45978.709113773148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45978.709113773148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45978.709113773148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45978.709113773148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45978.709113773148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45978.709113773148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45978.709113773148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45978.709113773148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45978.709113773148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45978.709113773148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45978.709113773148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45978.709113773148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45978.709113773148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45978.709113773148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45978.709113773148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45978.709113773148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45978.709113773148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45978.709113773148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45978.709113773148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45978.709113773148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45978.709113773148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45978.709113773148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45978.709113773148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45978.709113773148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45978.709113773148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45978.709113773148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45978.709113773148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45978.709113773148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45978.709113773148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45978.709113773148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45978.709113773148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45978.709113773148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45978.709113773148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45978.709113773148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45978.709113773148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45978.709113773148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45978.709113773148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45978.709113773148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45978.709113773148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45978.709113773148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45978.709113773148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45978.709113773148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45978.709113773148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45978.709113773148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45978.709113773148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45978.709113773148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45978.709113773148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45978.709113773148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45978.709113773148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45978.709113773148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45978.709113773148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45978.709113773148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45978.709113773148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45978.709113773148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45978.709113773148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45978.709113773148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45978.709113773148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45978.709113773148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45978.709113773148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45978.709113773148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45978.709113773148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45978.709113773148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45978.709113773148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45978.709113773148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45978.709113773148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45978.709113773148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45978.709113773148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45978.709113773148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45978.709113773148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45978.709113773148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45978.709113773148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45978.709113773148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45978.709113773148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45978.709113773148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45978.709113773148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45978.709113773148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45978.709113773148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45978.709113773148</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45978.709113773148</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