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6" documentId="120_S{2AC9BD13-BADA-5192-A53E-5A8FF88502F6}" xr6:coauthVersionLast="47" xr6:coauthVersionMax="47" xr10:uidLastSave="{B3323FD2-C7D4-4E0D-A909-237A78A08C90}"/>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<sst xmlns="http://schemas.openxmlformats.org/spreadsheetml/2006/main" count="180284" uniqueCount="39126">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</sst>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304.07705497684947</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0.6223674768480123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45967.025480902776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45967.025480902776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45967.025480902776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45967.025480902776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45967.025480902776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45967.025480902776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45967.025480902776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45967.025480902776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45967.025480902776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45967.025480902776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45967.025480902776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45967.025480902776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45967.025480902776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45967.025480902776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45967.025480902776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45967.025480902776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45967.025480902776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45967.025480902776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45967.025480902776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45967.025480902776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45967.025480902776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45967.025480902776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45967.025480902776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45967.025480902776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45967.025480902776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45967.025480902776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45967.025480902776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45967.025480902776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45967.025480902776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45967.025480902776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45967.025480902776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45967.025480902776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45967.025480902776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45967.025480902776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45967.025480902776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45967.025480902776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45967.025480902776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45967.025480902776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45967.025480902776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45967.025480902776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45967.025480902776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45967.025480902776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45967.025480902776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45967.025480902776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45967.025480902776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45967.025480902776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45967.025480902776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45967.025480902776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45967.025480902776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45967.025480902776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45967.025480902776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45967.025480902776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45967.025480902776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45967.025480902776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45967.025480902776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45967.025480902776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45967.025480902776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45967.025480902776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45967.025480902776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45967.025480902776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45967.025480902776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45967.025480902776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45967.025480902776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45967.025480902776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45967.025480902776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45967.025480902776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45967.025480902776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45967.025480902776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45967.025480902776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45967.025480902776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45967.025480902776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45967.025480902776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45967.025480902776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45967.025480902776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45967.025480902776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45967.025480902776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45967.025480902776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45967.025480902776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45967.025480902776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45967.025480902776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45967.025480902776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45967.025480902776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45967.025480902776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45967.025480902776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45967.025480902776</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45967.025480902776</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45967.025480902776</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9A0B8656-0153-4CD4-9E97-E895B91932F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142.02564293981413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8.2833975694447872</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45967.025480902776</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45967.025480902776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45967.025480902776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45967.025480902776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45967.025480902776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45967.025480902776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45967.025480902776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45967.025480902776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45967.025480902776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45967.025480902776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45967.025480902776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45967.025480902776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45967.025480902776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45967.025480902776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45967.025480902776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45967.025480902776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45967.025480902776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45967.025480902776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45967.025480902776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45967.025480902776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45967.025480902776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45967.025480902776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45967.025480902776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45967.025480902776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45967.025480902776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45967.025480902776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45967.025480902776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45967.025480902776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45967.025480902776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45967.025480902776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45967.025480902776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45967.025480902776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45967.025480902776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45967.025480902776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45967.025480902776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45967.025480902776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45967.025480902776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45967.025480902776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45967.025480902776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45967.025480902776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45967.025480902776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45967.025480902776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45967.025480902776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45967.025480902776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45967.025480902776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45967.025480902776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45967.025480902776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45967.025480902776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45967.025480902776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45967.025480902776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45967.025480902776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45967.025480902776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45967.025480902776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45967.025480902776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45967.025480902776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45967.025480902776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45967.025480902776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45967.025480902776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45967.025480902776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45967.025480902776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45967.025480902776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45967.025480902776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45967.025480902776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45967.025480902776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45967.025480902776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45967.025480902776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45967.025480902776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45967.025480902776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45967.025480902776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45967.025480902776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45967.025480902776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45967.025480902776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45967.025480902776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45967.025480902776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45967.025480902776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45967.025480902776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45967.025480902776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45967.025480902776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45967.025480902776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45967.025480902776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45967.025480902776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45967.025480902776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45967.025480902776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45967.025480902776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45967.025480902776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45967.025480902776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45967.025480902776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45967.025480902776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45967.025480902776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45967.025480902776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45967.025480902776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45967.025480902776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45967.025480902776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45967.025480902776</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45967.025480902776</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45967.025480902776</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45967.025480902776</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45967.025480902776</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45967.025480902776</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17641</v>
      </c>
      <c r="E2" s="18"/>
      <c r="F2" s="20"/>
      <c r="G2" s="21">
        <f t="shared" ref="G2:G25" ca="1" si="0">IFERROR(NOW()-F2,"-")</f>
        <v>45967.025480902776</v>
      </c>
      <c r="H2" s="22"/>
      <c r="I2" s="19" t="str">
        <f>IFERROR(VLOOKUP(D2,DB!A:F,6,0),"")</f>
        <v>SCECO</v>
      </c>
      <c r="J2" s="18" t="str">
        <f>IFERROR(VLOOKUP(D2,DB!A:G,7,0),"")</f>
        <v>Vandalized</v>
      </c>
      <c r="K2" s="45"/>
      <c r="L2" s="23" t="str">
        <f>IFERROR(VLOOKUP(D2,DB!A:I,9,0),"")</f>
        <v>Latis</v>
      </c>
    </row>
    <row r="3" spans="1:13" ht="15" customHeight="1">
      <c r="A3" s="19"/>
      <c r="B3" s="61" t="str">
        <f>IFERROR(VLOOKUP(D3,DB!A:K,11,0),"")</f>
        <v/>
      </c>
      <c r="C3" s="18"/>
      <c r="D3" s="18"/>
      <c r="E3" s="18"/>
      <c r="F3" s="20"/>
      <c r="G3" s="21">
        <f t="shared" ca="1" si="0"/>
        <v>45967.025480902776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45967.025480902776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45967.025480902776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45967.025480902776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45967.025480902776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45967.025480902776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45967.025480902776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45967.025480902776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45967.025480902776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45967.025480902776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45967.025480902776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45967.025480902776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45967.025480902776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45967.025480902776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45967.025480902776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45967.025480902776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45967.025480902776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45967.025480902776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45967.025480902776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45967.025480902776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45967.025480902776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45967.025480902776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45967.025480902776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45967.025480902776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45967.025480902776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45967.025480902776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45967.025480902776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45967.025480902776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45967.025480902776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45967.025480902776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45967.025480902776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45967.025480902776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45967.025480902776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45967.025480902776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45967.025480902776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45967.025480902776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45967.025480902776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45967.025480902776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45967.025480902776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45967.025480902776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45967.025480902776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45967.025480902776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45967.025480902776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45967.025480902776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45967.025480902776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45967.025480902776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45967.025480902776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45967.025480902776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45967.025480902776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45967.025480902776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45967.025480902776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45967.025480902776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45967.025480902776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45967.025480902776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45967.025480902776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45967.025480902776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45967.025480902776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45967.025480902776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45967.025480902776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45967.025480902776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45967.025480902776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45967.025480902776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45967.025480902776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45967.025480902776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45967.025480902776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45967.025480902776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45967.025480902776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45967.025480902776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45967.025480902776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45967.025480902776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45967.025480902776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45967.025480902776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45967.025480902776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45967.025480902776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45967.025480902776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45967.025480902776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45967.025480902776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45967.025480902776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45967.025480902776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45967.025480902776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45967.025480902776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45967.025480902776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45967.025480902776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45967.025480902776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45967.025480902776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45967.025480902776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45967.025480902776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45967.025480902776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45967.025480902776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45967.025480902776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45967.025480902776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45967.025480902776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45967.025480902776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45967.025480902776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45967.025480902776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45967.025480902776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45967.025480902776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45967.025480902776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45967.025480902776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45967.025480902776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45967.025480902776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45967.025480902776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45967.025480902776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45967.025480902776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45967.025480902776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45967.025480902776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45967.025480902776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45967.025480902776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45967.025480902776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45967.025480902776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45967.025480902776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45967.025480902776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45967.025480902776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45967.025480902776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45967.025480902776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45967.025480902776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45967.025480902776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45967.025480902776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45967.025480902776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45967.025480902776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45967.025480902776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45967.025480902776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45967.025480902776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45967.025480902776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45967.025480902776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45967.025480902776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45967.025480902776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45967.025480902776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45967.025480902776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45967.025480902776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45967.025480902776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45967.025480902776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45967.025480902776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45967.025480902776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45967.025480902776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45967.025480902776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45967.025480902776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45967.025480902776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45967.025480902776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45967.025480902776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45967.025480902776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45967.025480902776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45967.025480902776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45967.025480902776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45967.025480902776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45967.025480902776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45967.025480902776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45967.025480902776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45967.025480902776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45967.025480902776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45967.025480902776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45967.025480902776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45967.025480902776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45967.025480902776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45967.025480902776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45967.025480902776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45967.025480902776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45967.025480902776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45967.025480902776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45967.025480902776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45967.025480902776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45967.025480902776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45967.025480902776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45967.025480902776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45967.025480902776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45967.025480902776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45967.025480902776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45967.025480902776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45967.025480902776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45967.025480902776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45967.025480902776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45967.025480902776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45967.025480902776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45967.025480902776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45967.025480902776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45967.025480902776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45967.025480902776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45967.025480902776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45967.025480902776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45967.025480902776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45967.025480902776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45967.025480902776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45967.025480902776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45967.025480902776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45967.025480902776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45967.025480902776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45967.025480902776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45967.025480902776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45967.025480902776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45967.025480902776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45967.025480902776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45967.025480902776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45967.025480902776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45967.025480902776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45967.025480902776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45967.025480902776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45967.025480902776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45967.025480902776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45967.025480902776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45967.025480902776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45967.025480902776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45967.025480902776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45967.025480902776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45967.025480902776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45967.025480902776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45967.025480902776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45967.025480902776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45967.025480902776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45967.025480902776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45967.025480902776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45967.025480902776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45967.025480902776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45967.025480902776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45967.025480902776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45967.025480902776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45967.025480902776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45967.025480902776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45967.025480902776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45967.025480902776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45967.025480902776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45967.025480902776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45967.025480902776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45967.025480902776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45967.025480902776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45967.025480902776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45967.025480902776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45967.025480902776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45967.025480902776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45967.025480902776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45967.025480902776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45967.025480902776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45967.025480902776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45967.025480902776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45967.025480902776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45967.025480902776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45967.025480902776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45967.025480902776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45967.025480902776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45967.025480902776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45967.025480902776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45967.025480902776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45967.025480902776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45967.025480902776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45967.025480902776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45967.025480902776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45967.025480902776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45967.025480902776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45967.025480902776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45967.025480902776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45967.025480902776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45967.025480902776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45967.025480902776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45967.025480902776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45967.025480902776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45967.025480902776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45967.025480902776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45967.025480902776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45967.025480902776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45967.025480902776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45967.025480902776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45967.025480902776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45967.025480902776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45967.025480902776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45967.025480902776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45967.025480902776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45967.025480902776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45967.025480902776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45967.025480902776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45967.025480902776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45967.025480902776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45967.025480902776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45967.025480902776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45967.025480902776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45967.025480902776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45967.025480902776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45967.025480902776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45967.025480902776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45967.025480902776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45967.025480902776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45967.025480902776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45967.025480902776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45967.025480902776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45967.025480902776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45967.025480902776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45967.025480902776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45967.025480902776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45967.025480902776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45967.025480902776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45967.025480902776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45967.025480902776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45967.025480902776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45967.025480902776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45967.025480902776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45967.025480902776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45967.025480902776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45967.025480902776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45967.025480902776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45967.025480902776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45967.025480902776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45967.025480902776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45967.025480902776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45967.025480902776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45967.025480902776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45967.025480902776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45967.025480902776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45967.025480902776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45967.025480902776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45967.025480902776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45967.025480902776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45967.025480902776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45967.025480902776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45967.025480902776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45967.025480902776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45967.025480902776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45967.025480902776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45967.025480902776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45967.025480902776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45967.025480902776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45967.025480902776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45967.025480902776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45967.025480902776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45967.025480902776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45967.025480902776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45967.025480902776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45967.025480902776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45967.025480902776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45967.025480902776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45967.025480902776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45967.025480902776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45967.025480902776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45967.025480902776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45967.025480902776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45967.025480902776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45967.025480902776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45967.025480902776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45967.025480902776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45967.025480902776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45967.025480902776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45967.025480902776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45967.025480902776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45967.025480902776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45967.025480902776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45967.025480902776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45967.025480902776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45967.025480902776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45967.025480902776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45967.025480902776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45967.025480902776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45967.025480902776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45967.025480902776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45967.025480902776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45967.025480902776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45967.025480902776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45967.025480902776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45967.025480902776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45967.025480902776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45967.025480902776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45967.025480902776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45967.025480902776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45967.025480902776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45967.025480902776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45967.025480902776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45967.025480902776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45967.025480902776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45967.025480902776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45967.025480902776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45967.025480902776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45967.025480902776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45967.025480902776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45967.025480902776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45967.025480902776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45967.025480902776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45967.025480902776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45967.025480902776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45967.025480902776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45967.025480902776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45967.025480902776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45967.025480902776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45967.025480902776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45967.025480902776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45967.025480902776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45967.025480902776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45967.025480902776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45967.025480902776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45967.025480902776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45967.025480902776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45967.025480902776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45967.025480902776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45967.025480902776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45967.025480902776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45967.025480902776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45967.025480902776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45967.025480902776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45967.025480902776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45967.025480902776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45967.025480902776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45967.025480902776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45967.025480902776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45967.025480902776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45967.025480902776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45967.025480902776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45967.025480902776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45967.025480902776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45967.025480902776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45967.025480902776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45967.025480902776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45967.025480902776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45967.025480902776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45967.025480902776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45967.025480902776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45967.025480902776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45967.025480902776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45967.025480902776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45967.025480902776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45967.025480902776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45967.025480902776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45967.025480902776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45967.025480902776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45967.025480902776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45967.025480902776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45967.025480902776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45967.025480902776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45967.025480902776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45967.025480902776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45967.025480902776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45967.025480902776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45967.025480902776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45967.025480902776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45967.025480902776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45967.025480902776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45967.025480902776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45967.025480902776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45967.025480902776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45967.025480902776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45967.025480902776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45967.025480902776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45967.025480902776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45967.025480902776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45967.025480902776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45967.025480902776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45967.025480902776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45967.025480902776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45967.025480902776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45967.025480902776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45967.025480902776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45967.025480902776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45967.025480902776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45967.025480902776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45967.025480902776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45967.025480902776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45967.025480902776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45967.025480902776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45967.025480902776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45967.025480902776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45967.025480902776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45967.025480902776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45967.025480902776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45967.025480902776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45967.025480902776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45967.025480902776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45967.025480902776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45967.025480902776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45967.025480902776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45967.025480902776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45967.025480902776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45967.025480902776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45967.025480902776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45967.025480902776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45967.025480902776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45967.025480902776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45967.025480902776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45967.025480902776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45967.025480902776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45967.025480902776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45967.025480902776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45967.025480902776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45967.025480902776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45967.025480902776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45967.025480902776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45967.025480902776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45967.025480902776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45967.025480902776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45967.025480902776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45967.025480902776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45967.025480902776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45967.025480902776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45967.025480902776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45967.025480902776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45967.025480902776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45967.025480902776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45967.025480902776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45967.025480902776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45967.025480902776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45967.025480902776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45967.025480902776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45967.025480902776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45967.025480902776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45967.025480902776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45967.025480902776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45967.025480902776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45967.025480902776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45967.025480902776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45967.025480902776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45967.025480902776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45967.025480902776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45967.025480902776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45967.025480902776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45967.025480902776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45967.025480902776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45967.025480902776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45967.025480902776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45967.025480902776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45967.025480902776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45967.025480902776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45967.025480902776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45967.025480902776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45967.025480902776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45967.025480902776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45967.025480902776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45967.025480902776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45967.025480902776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45967.025480902776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45967.025480902776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45967.025480902776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45967.025480902776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45967.025480902776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45967.025480902776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45967.025480902776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45967.025480902776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45967.025480902776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45967.025480902776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45967.025480902776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45967.025480902776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45967.025480902776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45967.025480902776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45967.025480902776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45967.025480902776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45967.025480902776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45967.025480902776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45967.025480902776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45967.025480902776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45967.025480902776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45967.025480902776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45967.025480902776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45967.025480902776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45967.025480902776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45967.025480902776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45967.025480902776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45967.025480902776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45967.025480902776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45967.025480902776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45967.025480902776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45967.025480902776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45967.025480902776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45967.025480902776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45967.025480902776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45967.025480902776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45967.025480902776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45967.025480902776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45967.025480902776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45967.025480902776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45967.025480902776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45967.025480902776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45967.025480902776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45967.025480902776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45967.025480902776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45967.025480902776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45967.025480902776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45967.025480902776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45967.025480902776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45967.025480902776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45967.025480902776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45967.025480902776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45967.025480902776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45967.025480902776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45967.025480902776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45967.025480902776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45967.025480902776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45967.025480902776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45967.025480902776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45967.025480902776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45967.025480902776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45967.025480902776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45967.025480902776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45967.025480902776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45967.025480902776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45967.025480902776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45967.025480902776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45967.025480902776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45967.025480902776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45967.025480902776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45967.025480902776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45967.025480902776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45967.025480902776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45967.025480902776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45967.025480902776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45967.025480902776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45967.025480902776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45967.025480902776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45967.025480902776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45967.025480902776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45967.025480902776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45967.025480902776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45967.025480902776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45967.025480902776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45967.025480902776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45967.025480902776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45967.025480902776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45967.025480902776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45967.025480902776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45967.025480902776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45967.025480902776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45967.025480902776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45967.025480902776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45967.025480902776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45967.025480902776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45967.025480902776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45967.025480902776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45967.025480902776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45967.025480902776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45967.025480902776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45967.025480902776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45967.025480902776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45967.025480902776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45967.025480902776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45967.025480902776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45967.025480902776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45967.025480902776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45967.025480902776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45967.025480902776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45967.025480902776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45967.025480902776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45967.025480902776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45967.025480902776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45967.025480902776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45967.025480902776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45967.025480902776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45967.025480902776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45967.025480902776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45967.025480902776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45967.025480902776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45967.025480902776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45967.025480902776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45967.025480902776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45967.025480902776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45967.025480902776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45967.025480902776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45967.025480902776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45967.025480902776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45967.025480902776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45967.025480902776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45967.025480902776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45967.025480902776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45967.025480902776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45967.025480902776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45967.025480902776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45967.025480902776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45967.025480902776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45967.025480902776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45967.025480902776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45967.025480902776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45967.025480902776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45967.025480902776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45967.025480902776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45967.025480902776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45967.025480902776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45967.025480902776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45967.025480902776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45967.025480902776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45967.025480902776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45967.025480902776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45967.025480902776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45967.025480902776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45967.025480902776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45967.025480902776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45967.025480902776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45967.025480902776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45967.025480902776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45967.025480902776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45967.025480902776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45967.025480902776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45967.025480902776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45967.025480902776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45967.025480902776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45967.025480902776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45967.025480902776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45967.025480902776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45967.025480902776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45967.025480902776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45967.025480902776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45967.025480902776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45967.025480902776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45967.025480902776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45967.025480902776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45967.025480902776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45967.025480902776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45967.025480902776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45967.025480902776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45967.025480902776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45967.025480902776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45967.025480902776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45967.025480902776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45967.025480902776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45967.025480902776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45967.025480902776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45967.025480902776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45967.025480902776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45967.025480902776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45967.025480902776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45967.025480902776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45967.025480902776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45967.025480902776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45967.025480902776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45967.025480902776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45967.025480902776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45967.025480902776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45967.025480902776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45967.025480902776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45967.025480902776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45967.025480902776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45967.025480902776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45967.025480902776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45967.025480902776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45967.025480902776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45967.025480902776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45967.025480902776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45967.025480902776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45967.025480902776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45967.025480902776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45967.025480902776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45967.025480902776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45967.025480902776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45967.025480902776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45967.025480902776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45967.025480902776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45967.025480902776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45967.025480902776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45967.025480902776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45967.025480902776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45967.025480902776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45967.025480902776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45967.025480902776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45967.025480902776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45967.025480902776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45967.025480902776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45967.025480902776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45967.025480902776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45967.025480902776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45967.025480902776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45967.025480902776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45967.025480902776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45967.025480902776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45967.025480902776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45967.025480902776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45967.025480902776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45967.025480902776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45967.025480902776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45967.025480902776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45967.025480902776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45967.025480902776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45967.025480902776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45967.025480902776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45967.025480902776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45967.025480902776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45967.025480902776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45967.025480902776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45967.025480902776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45967.025480902776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45967.025480902776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45967.025480902776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45967.025480902776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45967.025480902776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45967.025480902776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45967.025480902776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45967.025480902776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45967.025480902776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45967.025480902776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45967.025480902776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45967.025480902776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45967.025480902776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45967.025480902776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45967.025480902776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45967.025480902776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45967.025480902776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45967.025480902776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45967.025480902776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45967.025480902776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45967.025480902776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45967.025480902776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45967.025480902776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45967.025480902776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45967.025480902776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45967.025480902776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45967.025480902776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45967.025480902776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45967.025480902776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45967.025480902776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45967.025480902776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45967.025480902776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45967.025480902776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45967.025480902776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45967.025480902776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45967.025480902776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45967.025480902776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45967.025480902776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45967.025480902776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45967.025480902776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45967.025480902776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45967.025480902776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45967.025480902776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45967.025480902776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45967.025480902776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45967.025480902776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45967.025480902776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45967.025480902776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45967.025480902776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45967.025480902776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45967.025480902776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45967.025480902776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45967.025480902776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45967.025480902776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45967.025480902776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45967.025480902776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45967.025480902776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45967.025480902776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45967.025480902776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45967.025480902776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45967.025480902776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45967.025480902776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45967.025480902776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45967.025480902776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45967.025480902776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45967.025480902776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45967.025480902776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45967.025480902776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45967.025480902776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45967.025480902776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45967.025480902776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45967.025480902776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45967.025480902776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45967.025480902776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45967.025480902776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45967.025480902776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45967.025480902776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45967.025480902776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45967.025480902776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45967.025480902776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45967.025480902776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45967.025480902776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45967.025480902776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45967.025480902776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45967.025480902776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45967.025480902776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45967.025480902776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45967.025480902776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45967.025480902776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45967.025480902776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45967.025480902776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45967.025480902776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45967.025480902776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45967.025480902776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45967.025480902776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45967.025480902776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45967.025480902776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45967.025480902776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45967.025480902776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45967.025480902776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45967.025480902776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45967.025480902776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45967.025480902776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45967.025480902776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45967.025480902776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45967.025480902776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45967.025480902776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45967.025480902776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45967.025480902776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45967.025480902776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45967.025480902776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45967.025480902776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45967.025480902776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45967.025480902776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45967.025480902776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45967.025480902776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45967.025480902776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45967.025480902776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45967.025480902776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45967.025480902776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45967.025480902776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45967.025480902776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45967.025480902776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45967.025480902776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45967.025480902776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45967.025480902776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45967.025480902776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45967.025480902776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45967.025480902776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45967.025480902776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45967.025480902776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45967.025480902776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45967.025480902776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45967.025480902776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45967.025480902776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45967.025480902776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45967.025480902776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45967.025480902776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45967.025480902776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45967.025480902776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45967.025480902776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45967.025480902776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45967.025480902776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45967.025480902776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45967.025480902776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45967.025480902776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45967.025480902776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45967.025480902776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45967.025480902776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45967.025480902776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45967.025480902776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45967.025480902776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45967.025480902776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45967.025480902776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45967.025480902776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45967.025480902776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45967.025480902776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45967.025480902776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45967.025480902776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45967.025480902776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45967.025480902776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45967.025480902776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45967.025480902776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45967.025480902776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45967.025480902776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45967.025480902776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45967.025480902776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45967.025480902776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45967.025480902776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45967.025480902776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45967.025480902776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45967.025480902776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45967.025480902776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45967.025480902776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45967.025480902776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45967.025480902776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45967.025480902776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45967.025480902776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45967.025480902776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45967.025480902776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45967.025480902776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45967.025480902776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45967.025480902776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45967.025480902776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45967.025480902776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45967.025480902776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45967.025480902776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45967.025480902776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45967.025480902776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45967.025480902776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45967.025480902776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45967.025480902776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45967.025480902776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45967.025480902776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45967.025480902776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45967.025480902776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45967.025480902776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45967.025480902776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45967.025480902776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45967.025480902776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45967.025480902776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45967.025480902776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45967.025480902776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45967.025480902776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45967.025480902776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45967.025480902776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45967.025480902776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45967.025480902776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45967.025480902776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45967.025480902776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45967.025480902776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45967.025480902776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45967.025480902776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45967.025480902776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45967.025480902776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45967.025480902776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45967.025480902776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45967.025480902776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45967.025480902776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45967.025480902776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45967.025480902776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45967.025480902776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45967.025480902776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45967.025480902776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45967.025480902776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45967.025480902776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45967.025480902776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45967.025480902776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45967.025480902776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45967.025480902776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45967.025480902776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45967.025480902776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45967.025480902776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45967.025480902776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45967.025480902776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45967.025480902776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45967.025480902776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45967.025480902776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45967.025480902776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45967.025480902776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45967.025480902776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45967.025480902776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45967.025480902776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45967.025480902776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45967.025480902776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45967.025480902776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45967.025480902776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45967.025480902776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45967.025480902776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45967.025480902776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45967.025480902776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45967.025480902776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45967.025480902776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45967.025480902776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45967.025480902776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45967.025480902776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45967.025480902776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45967.025480902776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45967.025480902776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45967.025480902776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45967.025480902776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45967.025480902776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45967.025480902776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45967.025480902776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45967.025480902776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45967.025480902776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45967.025480902776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45967.025480902776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45967.025480902776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45967.025480902776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45967.025480902776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45967.025480902776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45967.025480902776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45967.025480902776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45967.025480902776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45967.025480902776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45967.025480902776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45967.025480902776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45967.025480902776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45967.025480902776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45967.025480902776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45967.025480902776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45967.025480902776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45967.025480902776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45967.025480902776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45967.025480902776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45967.025480902776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45967.025480902776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45967.025480902776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45967.025480902776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45967.025480902776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45967.025480902776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45967.025480902776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45967.025480902776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45967.025480902776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263.54476331017941</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0.24198553240421461</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0.10186979166610399</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45967.025480902776</v>
      </c>
      <c r="H5" s="120">
        <v>45966.973414351851</v>
      </c>
      <c r="I5" s="116" t="str">
        <f>IFERROR(VLOOKUP(D5,DB!A:F,6,0),"")</f>
        <v>SCECO</v>
      </c>
      <c r="J5" s="116" t="str">
        <f>IFERROR(VLOOKUP(D5,DB!A:G,7,0),"")</f>
        <v>Good</v>
      </c>
      <c r="K5" s="122" t="s">
        <v>39117</v>
      </c>
      <c r="L5" s="118" t="str">
        <f>IFERROR(VLOOKUP(D5,DB!A:I,9,0),"")</f>
        <v>Latis</v>
      </c>
    </row>
    <row r="6" spans="1:16" ht="15" customHeight="1">
      <c r="A6" s="116"/>
      <c r="B6" s="116" t="str">
        <f>IFERROR(VLOOKUP(D6,DB!A:K,11,0),"")</f>
        <v/>
      </c>
      <c r="C6" s="92"/>
      <c r="D6" s="92"/>
      <c r="E6" s="95"/>
      <c r="F6" s="120"/>
      <c r="G6" s="121">
        <f ca="1">IFERROR(NOW()-F6,"")</f>
        <v>45967.025480902776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45967.025480902776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45967.025480902776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45967.025480902776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45967.025480902776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45967.025480902776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45967.025480902776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45967.025480902776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45967.025480902776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45967.025480902776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45967.025480902776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45967.025480902776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45967.025480902776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45967.025480902776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45967.025480902776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45967.025480902776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45967.025480902776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45967.025480902776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45967.025480902776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45967.025480902776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45967.025480902776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45967.025480902776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45967.025480902776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45967.025480902776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45967.025480902776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45967.025480902776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45967.025480902776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45967.025480902776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45967.025480902776</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45967.025480902776</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45967.025480902776</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45967.025480902776</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45967.025480902776</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45967.025480902776</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75.193420717587287</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40.836603587958962</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18.364369791663194</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7.3061921291809995E-2</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45967.025480902776</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45967.025480902776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45967.025480902776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45967.025480902776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45967.025480902776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45967.025480902776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45967.025480902776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45967.025480902776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45967.025480902776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45967.025480902776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45967.025480902776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45967.025480902776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45967.025480902776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45967.025480902776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45967.025480902776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45967.025480902776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45967.025480902776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45967.025480902776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45967.025480902776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45967.025480902776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45967.025480902776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45967.025480902776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45967.025480902776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45967.025480902776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45967.025480902776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45967.025480902776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45967.025480902776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45967.025480902776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45967.025480902776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45967.025480902776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45967.025480902776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45967.025480902776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45967.025480902776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45967.025480902776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45967.025480902776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45967.025480902776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45967.025480902776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45967.025480902776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45967.025480902776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45967.025480902776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45967.025480902776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45967.025480902776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45967.025480902776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45967.025480902776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45967.025480902776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45967.025480902776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45967.025480902776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45967.025480902776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45967.025480902776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45967.025480902776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45967.025480902776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45967.025480902776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45967.025480902776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45967.025480902776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45967.025480902776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45967.025480902776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45967.025480902776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45967.025480902776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45967.025480902776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45967.025480902776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45967.025480902776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45967.025480902776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45967.025480902776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45967.025480902776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45967.025480902776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45967.025480902776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45967.025480902776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45967.025480902776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45967.025480902776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45967.025480902776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45967.025480902776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45967.025480902776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45967.025480902776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45967.025480902776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45967.025480902776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45967.025480902776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45967.025480902776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45967.025480902776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45967.025480902776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45967.025480902776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45967.025480902776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45967.025480902776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45967.025480902776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45967.025480902776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45967.025480902776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45967.025480902776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45967.025480902776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45967.025480902776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45967.025480902776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45967.025480902776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45967.025480902776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45967.025480902776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45967.025480902776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45967.025480902776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45967.025480902776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45967.025480902776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45967.025480902776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45967.025480902776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45967.025480902776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45967.025480902776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45967.025480902776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45967.025480902776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45967.025480902776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45967.025480902776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45967.025480902776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45967.025480902776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45967.025480902776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45967.025480902776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45967.025480902776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45967.025480902776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45967.025480902776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45967.025480902776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45967.025480902776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45967.025480902776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45967.025480902776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45967.025480902776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45967.025480902776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45967.025480902776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45967.025480902776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45967.025480902776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45967.025480902776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45967.025480902776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45967.025480902776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45967.025480902776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45967.025480902776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45967.025480902776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45967.025480902776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45967.025480902776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45967.025480902776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45967.025480902776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45967.025480902776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45967.025480902776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45967.025480902776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45967.025480902776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45967.025480902776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45967.025480902776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45967.025480902776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45967.025480902776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45967.025480902776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45967.025480902776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45967.025480902776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45967.025480902776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45967.025480902776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45967.025480902776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45967.025480902776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45967.025480902776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45967.025480902776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45967.025480902776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45967.025480902776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45967.025480902776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45967.025480902776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45967.025480902776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45967.025480902776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45967.025480902776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45967.025480902776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45967.025480902776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45967.025480902776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45967.025480902776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45967.025480902776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45967.025480902776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45967.025480902776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45967.025480902776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45967.025480902776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45967.025480902776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45967.025480902776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45967.025480902776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45967.025480902776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45967.025480902776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45967.025480902776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45967.025480902776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45967.025480902776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45967.025480902776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45967.025480902776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45967.025480902776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45967.025480902776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45967.025480902776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45967.025480902776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45967.025480902776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45967.025480902776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45967.025480902776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45967.025480902776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45967.025480902776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45967.025480902776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45967.025480902776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45967.025480902776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45967.025480902776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45967.025480902776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45967.025480902776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45967.025480902776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45967.025480902776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45967.025480902776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45967.025480902776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45967.025480902776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45967.025480902776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45967.025480902776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45967.025480902776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45967.025480902776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45967.025480902776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45967.025480902776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45967.025480902776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45967.025480902776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45967.025480902776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45967.025480902776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45967.025480902776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45967.025480902776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45967.025480902776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45967.025480902776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45967.025480902776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45967.025480902776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45967.025480902776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45967.025480902776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45967.025480902776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45967.025480902776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45967.025480902776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45967.025480902776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45967.025480902776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45967.025480902776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45967.025480902776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45967.025480902776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45967.025480902776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45967.025480902776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45967.025480902776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45967.025480902776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45967.025480902776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45967.025480902776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45967.025480902776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45967.025480902776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45967.025480902776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45967.025480902776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45967.025480902776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45967.025480902776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45967.025480902776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45967.025480902776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45967.025480902776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45967.025480902776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45967.025480902776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45967.025480902776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45967.025480902776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45967.025480902776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45967.025480902776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45967.025480902776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45967.025480902776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45967.025480902776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45967.025480902776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45967.025480902776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45967.025480902776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45967.025480902776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45967.025480902776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45967.025480902776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45967.025480902776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45967.025480902776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45967.025480902776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45967.025480902776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45967.025480902776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45967.025480902776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45967.025480902776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45967.025480902776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45967.025480902776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45967.025480902776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45967.025480902776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45967.025480902776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45967.025480902776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45967.025480902776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45967.025480902776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45967.025480902776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45967.025480902776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45967.025480902776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45967.025480902776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45967.025480902776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45967.025480902776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45967.025480902776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45967.025480902776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45967.025480902776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45967.025480902776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45967.025480902776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45967.025480902776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45967.025480902776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45967.025480902776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45967.025480902776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45967.025480902776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45967.025480902776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45967.025480902776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45967.025480902776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45967.025480902776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45967.025480902776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45967.025480902776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45967.025480902776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45967.025480902776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45967.025480902776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45967.025480902776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45967.025480902776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45967.025480902776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45967.025480902776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45967.025480902776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45967.025480902776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45967.025480902776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45967.025480902776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45967.025480902776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45967.025480902776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45967.025480902776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45967.025480902776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45967.025480902776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45967.025480902776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45967.025480902776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45967.025480902776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45967.025480902776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45967.025480902776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45967.025480902776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45967.025480902776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45967.025480902776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45967.025480902776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45967.025480902776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45967.025480902776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45967.025480902776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45967.025480902776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45967.025480902776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45967.025480902776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45967.025480902776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45967.025480902776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45967.025480902776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45967.025480902776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45967.025480902776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45967.025480902776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45967.025480902776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45967.025480902776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45967.025480902776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45967.025480902776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45967.025480902776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45967.025480902776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45967.025480902776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45967.025480902776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2025-11-05T21:38:41Z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