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33" documentId="13_ncr:1_{F6CB121F-512D-4AA6-A0C1-0FB36C537598}" xr6:coauthVersionLast="47" xr6:coauthVersionMax="47" xr10:uidLastSave="{617F00B7-F95B-4DDA-817B-68328467D27F}"/>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<sst xmlns="http://schemas.openxmlformats.org/spreadsheetml/2006/main" count="179016" uniqueCount="39100">
  <si>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</si>
  <si>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</si>
  <si>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</si>
  <si>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</si>
  <si>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</si>
  <si>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</si>
  <si>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</si>
  <si>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</si>
  <si>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</si>
  <si>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</si>
  <si>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</si>
  <si>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</si>
  <si>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</si>
  <si>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</si>
  <si>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</si>
  <si>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</si>
  <si>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</si>
  <si>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</si>
  <si>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</si>
  <si>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</si>
  <si>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</si>
  <si>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</si>
  <si>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</si>
  <si>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</si>
  <si>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</si>
  <si>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</si>
  <si>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</si>
  <si>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</si>
  <si>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</si>
  <si>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</si>
  <si>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</si>
  <si>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</si>
  <si>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</si>
  <si>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</si>
  <si>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</si>
  <si>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</si>
  <si>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</si>
  <si>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</si>
  <si>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</si>
  <si>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</si>
  <si>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</si>
  <si>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</si>
  <si>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</si>
  <si>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</si>
  <si>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</si>
  <si>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</si>
  <si>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</si>
  <si>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</si>
  <si>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</si>
  <si>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</si>
  <si>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</si>
  <si>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</si>
  <si>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</si>
  <si>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</si>
  <si>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</si>
  <si>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</si>
  <si>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</si>
  <si>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</si>
  <si>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</si>
  <si>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</si>
  <si>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</si>
  <si>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</si>
  <si>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</si>
  <si>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</si>
  <si>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</si>
  <si>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</si>
  <si>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</si>
  <si>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</si>
  <si>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</si>
  <si>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</si>
  <si>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</si>
  <si>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</si>
  <si>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</si>
  <si>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</si>
  <si>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</si>
  <si>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</si>
  <si>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</si>
  <si>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</si>
  <si>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</si>
  <si>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</si>
  <si>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</si>
  <si>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</si>
  <si>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</si>
  <si>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</si>
  <si>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</si>
  <si>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</si>
  <si>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</si>
  <si>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</si>
  <si>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</si>
  <si>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</si>
  <si>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</si>
  <si>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</si>
  <si>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</si>
  <si>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</si>
  <si>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</si>
  <si>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</si>
  <si>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</si>
  <si>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</si>
  <si>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</si>
  <si>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</si>
  <si>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</si>
  <si>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</si>
  <si>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</si>
  <si>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</si>
  <si>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</si>
  <si>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</si>
  <si>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</si>
  <si>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</si>
  <si>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</si>
  <si>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</si>
  <si>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</si>
  <si>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</si>
  <si>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</si>
  <si>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</si>
  <si>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</si>
  <si>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</si>
  <si>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</si>
  <si>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</si>
  <si>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</si>
  <si>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</si>
  <si>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</si>
  <si>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</si>
  <si>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</si>
  <si>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</si>
  <si>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</si>
  <si>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</si>
  <si>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</si>
  <si>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</si>
  <si>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</si>
  <si>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</si>
  <si>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</si>
  <si>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</si>
  <si>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</si>
  <si>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</si>
  <si>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</si>
  <si>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</si>
  <si>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</si>
  <si>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</si>
  <si>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</si>
  <si>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</si>
  <si>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</si>
  <si>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</si>
  <si>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</si>
  <si>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</si>
  <si>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</si>
  <si>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</si>
  <si>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</si>
  <si>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</si>
  <si>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</si>
  <si>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</si>
  <si>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</si>
  <si>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</si>
  <si>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</si>
  <si>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</si>
  <si>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</si>
  <si>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</si>
  <si>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</si>
  <si>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</si>
  <si>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</si>
  <si>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</si>
  <si>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</si>
  <si>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</si>
  <si>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</si>
  <si>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</si>
  <si>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</si>
  <si>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</si>
  <si>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</si>
  <si>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</si>
  <si>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</si>
  <si>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</si>
  <si>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</si>
  <si>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</si>
  <si>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</si>
  <si>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</si>
  <si>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</si>
  <si>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</si>
  <si>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</si>
  <si>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</si>
  <si>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</si>
  <si>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</si>
  <si>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</si>
  <si>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</si>
  <si>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</si>
  <si>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</si>
  <si>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</si>
  <si>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</si>
  <si>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</si>
  <si>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</si>
  <si>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</si>
  <si>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</si>
  <si>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</si>
  <si>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</si>
  <si>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</si>
  <si>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</si>
  <si>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</si>
  <si>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</si>
  <si>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</si>
  <si>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</si>
  <si>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</si>
  <si>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</si>
  <si>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</si>
  <si>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</si>
  <si>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</si>
  <si>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</si>
  <si>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</si>
  <si>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</si>
  <si>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</si>
  <si>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</si>
  <si>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</si>
  <si>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</si>
  <si>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</si>
  <si>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</si>
  <si>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</si>
  <si>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</si>
  <si>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</si>
  <si>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</si>
  <si>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</si>
  <si>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</si>
  <si>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</si>
  <si>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</si>
  <si>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</si>
  <si>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</si>
  <si>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</si>
  <si>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</si>
  <si>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</si>
  <si>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</si>
  <si>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</si>
  <si>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</si>
  <si>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</si>
  <si>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</si>
  <si>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</si>
  <si>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</si>
  <si>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</si>
  <si>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</si>
  <si>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</si>
  <si>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</si>
  <si>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</si>
  <si>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</si>
  <si>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</si>
  <si>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</si>
  <si>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</si>
  <si>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</si>
  <si>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</si>
  <si>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</si>
  <si>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</si>
  <si>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</si>
  <si>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</si>
  <si>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</si>
  <si>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</si>
  <si>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</si>
  <si>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</si>
  <si>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</si>
  <si>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</si>
  <si>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</si>
  <si>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</si>
  <si>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</si>
  <si>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</si>
  <si>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</si>
  <si>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</si>
  <si>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</si>
  <si>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</si>
  <si>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</si>
  <si>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</si>
  <si>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</si>
  <si>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</si>
  <si>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</si>
  <si>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</si>
  <si>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</si>
  <si>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</si>
  <si>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</si>
  <si>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</si>
  <si>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</si>
  <si>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</si>
  <si>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</si>
  <si>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</si>
  <si>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</si>
  <si>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</si>
  <si>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</si>
  <si>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</si>
  <si>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</si>
  <si>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</si>
  <si>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</si>
  <si>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</si>
  <si>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</si>
  <si>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</si>
  <si>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</si>
  <si>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</si>
  <si>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</si>
  <si>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</si>
  <si>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</si>
  <si>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</si>
  <si>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</si>
  <si>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</si>
  <si>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</si>
  <si>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</si>
  <si>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</si>
  <si>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</si>
  <si>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</si>
  <si>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</si>
  <si>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</si>
  <si>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</si>
  <si>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</si>
  <si>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</si>
  <si>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</si>
  <si>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</si>
  <si>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</si>
  <si>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</si>
  <si>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</si>
  <si>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</si>
  <si>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</si>
  <si>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</si>
  <si>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</si>
  <si>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</si>
  <si>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</si>
  <si>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</si>
  <si>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</si>
  <si>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</si>
  <si>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</si>
  <si>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</si>
  <si>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</si>
  <si>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</si>
  <si>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</si>
  <si>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</si>
  <si>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</si>
  <si>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</si>
  <si>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</si>
  <si>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</si>
  <si>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</si>
  <si>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</si>
  <si>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</si>
  <si>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</si>
  <si>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</si>
  <si>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</si>
  <si>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</si>
  <si>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</si>
  <si>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</si>
  <si>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</si>
  <si>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</si>
  <si>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</si>
  <si>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</si>
  <si>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</si>
  <si>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</si>
  <si>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</si>
  <si>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</si>
  <si>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</si>
  <si>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</si>
  <si>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</si>
  <si>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</si>
  <si>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</si>
  <si>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</si>
  <si>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</si>
  <si>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</si>
  <si>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</si>
  <si>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</si>
  <si>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</si>
  <si>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</si>
  <si>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</si>
  <si>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</si>
  <si>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</si>
  <si>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</si>
  <si>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</si>
  <si>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</si>
  <si>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</si>
  <si>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</si>
  <si>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</si>
  <si>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</si>
  <si>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</si>
  <si>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</si>
  <si>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</si>
  <si>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</si>
  <si>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</si>
  <si>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</si>
  <si>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</si>
  <si>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</si>
  <si>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</si>
  <si>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</si>
  <si>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</si>
  <si>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</si>
  <si>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</si>
  <si>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</si>
  <si>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</si>
  <si>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</si>
  <si>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</si>
  <si>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</si>
  <si>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</si>
  <si>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</si>
  <si>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</si>
  <si>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</si>
  <si>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</si>
  <si>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</si>
  <si>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</si>
  <si>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</si>
  <si>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</si>
  <si>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</si>
  <si>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</si>
  <si>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</si>
  <si>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</si>
  <si>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</si>
  <si>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</si>
  <si>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</si>
  <si>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</si>
  <si>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</si>
  <si>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</si>
  <si>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</si>
  <si>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</si>
  <si>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</si>
  <si>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</si>
  <si>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</si>
  <si>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</si>
  <si>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</si>
  <si>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</si>
  <si>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</si>
  <si>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</si>
  <si>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</si>
  <si>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</si>
  <si>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</si>
  <si>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</si>
  <si>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</si>
  <si>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</si>
  <si>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</si>
  <si>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</si>
  <si>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</si>
  <si>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</si>
  <si>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</si>
  <si>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</si>
  <si>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</si>
  <si>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</si>
  <si>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</si>
  <si>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</si>
  <si>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</si>
  <si>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</si>
  <si>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</si>
  <si>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</si>
  <si>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</si>
  <si>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</si>
  <si>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</si>
  <si>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</si>
  <si>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</si>
  <si>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</si>
  <si>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</si>
  <si>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</si>
  <si>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</si>
  <si>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</si>
  <si>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</si>
  <si>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</si>
  <si>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</si>
  <si>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</si>
  <si>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</si>
  <si>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</si>
  <si>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</si>
  <si>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</si>
  <si>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</si>
  <si>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</si>
  <si>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</si>
  <si>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</si>
  <si>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</si>
  <si>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</si>
  <si>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</si>
  <si>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</si>
  <si>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</si>
  <si>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</si>
  <si>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</si>
  <si>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</si>
  <si>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</si>
  <si>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</si>
  <si>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</si>
  <si>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</si>
  <si>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</si>
  <si>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</si>
  <si>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</si>
  <si>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</si>
  <si>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</si>
  <si>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</si>
  <si>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</si>
  <si>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</si>
  <si>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</si>
  <si>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</si>
  <si>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</si>
  <si>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</si>
  <si>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</si>
  <si>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</si>
  <si>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</si>
  <si>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</si>
  <si>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</si>
  <si>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</si>
  <si>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</si>
  <si>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</si>
  <si>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</si>
  <si>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</si>
  <si>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</si>
  <si>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</si>
  <si>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</si>
  <si>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</si>
  <si>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</si>
  <si>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</si>
  <si>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</si>
  <si>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</si>
  <si>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</si>
  <si>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</si>
  <si>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</si>
  <si>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</si>
  <si>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</si>
  <si>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</si>
  <si>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</si>
  <si>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</si>
  <si>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</si>
  <si>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</si>
  <si>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</si>
  <si>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</si>
  <si>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</si>
  <si>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</si>
  <si>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</si>
  <si>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</si>
  <si>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</si>
  <si>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</si>
  <si>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</si>
  <si>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</si>
  <si>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</si>
  <si>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</si>
  <si>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</si>
  <si>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</si>
  <si>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</si>
  <si>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</si>
  <si>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</si>
  <si>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</si>
  <si>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</si>
  <si>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</si>
  <si>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</si>
  <si>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</si>
  <si>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</si>
  <si>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</si>
  <si>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</si>
  <si>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</si>
  <si>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</si>
  <si>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</si>
  <si>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</si>
  <si>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</si>
  <si>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</si>
  <si>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</si>
  <si>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</si>
  <si>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</si>
  <si>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</si>
  <si>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</si>
  <si>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</si>
  <si>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</si>
  <si>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</si>
  <si>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</si>
  <si>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</si>
  <si>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</si>
  <si>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</si>
  <si>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</si>
  <si>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</si>
  <si>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</si>
  <si>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</si>
  <si>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</si>
  <si>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</si>
  <si>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</si>
  <si>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</si>
  <si>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</si>
  <si>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</si>
  <si>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</si>
  <si>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</si>
  <si>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</si>
  <si>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</si>
  <si>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</si>
  <si>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</si>
  <si>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</si>
  <si>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</si>
  <si>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</si>
  <si>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</si>
  <si>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</si>
  <si>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</si>
  <si>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</si>
  <si>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</si>
  <si>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</si>
  <si>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</si>
  <si>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</si>
  <si>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</si>
  <si>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</si>
  <si>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</si>
  <si>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</si>
  <si>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</si>
  <si>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</si>
  <si>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</si>
  <si>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</si>
  <si>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</si>
  <si>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</si>
  <si>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</si>
  <si>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</si>
  <si>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</si>
  <si>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</si>
  <si>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</si>
  <si>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</si>
  <si>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</si>
  <si>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</si>
  <si>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</si>
  <si>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</si>
  <si>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</si>
  <si>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</si>
  <si>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</si>
  <si>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</si>
  <si>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</si>
  <si>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</si>
  <si>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</si>
  <si>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</si>
  <si>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</si>
  <si>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</si>
  <si>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</si>
  <si>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</si>
  <si>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</si>
  <si>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</si>
  <si>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</si>
  <si>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</si>
  <si>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</si>
  <si>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</si>
  <si>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</si>
  <si>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</si>
  <si>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</si>
  <si>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</si>
  <si>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</si>
  <si>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</si>
  <si>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</si>
  <si>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</si>
  <si>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</si>
  <si>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</si>
  <si>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</si>
  <si>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</si>
  <si>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</si>
  <si>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</si>
  <si>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</si>
  <si>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</si>
  <si>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</si>
  <si>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</si>
  <si>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</si>
  <si>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</si>
  <si>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</si>
  <si>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</si>
  <si>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</si>
  <si>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</si>
  <si>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</si>
  <si>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</si>
  <si>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</si>
  <si>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</si>
  <si>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</si>
  <si>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</si>
  <si>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</si>
  <si>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</si>
  <si>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</si>
  <si>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</si>
  <si>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</si>
  <si>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</si>
  <si>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</si>
  <si>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</si>
  <si>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</si>
  <si>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</si>
  <si>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</si>
  <si>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</si>
  <si>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</si>
  <si>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</si>
  <si>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</si>
  <si>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</si>
  <si>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</si>
  <si>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</si>
  <si>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</si>
  <si>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</si>
  <si>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</si>
  <si>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</si>
  <si>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</si>
  <si>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</si>
  <si>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</si>
  <si>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</si>
  <si>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</si>
  <si>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</si>
  <si>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</si>
  <si>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</si>
  <si>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</si>
  <si>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</si>
  <si>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</si>
  <si>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</si>
  <si>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</si>
  <si>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</si>
  <si>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</si>
  <si>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</si>
  <si>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</si>
  <si>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</si>
  <si>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</si>
  <si>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</si>
  <si>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</si>
  <si>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</si>
  <si>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</si>
  <si>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</si>
  <si>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</si>
  <si>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</si>
  <si>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</si>
  <si>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</si>
  <si>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</si>
  <si>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</si>
  <si>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</si>
  <si>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</si>
  <si>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</si>
  <si>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</si>
  <si>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</si>
  <si>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</si>
  <si>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</si>
  <si>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</si>
  <si>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</si>
  <si>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</si>
  <si>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</si>
  <si>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</si>
  <si>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</si>
  <si>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</si>
  <si>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</si>
  <si>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</si>
  <si>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</si>
  <si>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</si>
  <si>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</si>
  <si>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</si>
  <si>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</si>
  <si>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</si>
  <si>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</si>
  <si>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</si>
  <si>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</si>
  <si>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</si>
  <si>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</si>
  <si>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</si>
  <si>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</si>
  <si>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</si>
  <si>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</si>
  <si>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</si>
  <si>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</si>
  <si>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</si>
  <si>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</si>
  <si>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</si>
  <si>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</si>
  <si>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</si>
  <si>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</si>
  <si>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</si>
  <si>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</si>
  <si>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</si>
  <si>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</si>
  <si>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</si>
  <si>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</si>
  <si>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</si>
  <si>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</si>
  <si>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</si>
  <si>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</si>
  <si>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</si>
  <si>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</si>
  <si>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</si>
  <si>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</si>
  <si>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</si>
  <si>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</si>
  <si>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</si>
  <si>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</si>
  <si>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</si>
  <si>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</si>
  <si>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</si>
  <si>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</si>
  <si>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</si>
  <si>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</si>
  <si>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</si>
  <si>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</si>
  <si>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</si>
  <si>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</si>
  <si>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</si>
  <si>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</si>
  <si>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</si>
  <si>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</si>
  <si>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</si>
  <si>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</si>
  <si>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</si>
  <si>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</si>
  <si>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</si>
  <si>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</si>
  <si>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</si>
  <si>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</si>
  <si>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</si>
  <si>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</si>
  <si>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</si>
  <si>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</si>
  <si>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</si>
  <si>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</si>
  <si>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</si>
  <si>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</si>
  <si>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</si>
  <si>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</si>
  <si>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</si>
  <si>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</si>
  <si>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</si>
  <si>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</si>
  <si>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</si>
  <si>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</si>
  <si>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</si>
  <si>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</si>
  <si>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</si>
  <si>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</si>
  <si>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</si>
  <si>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</si>
  <si>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</si>
  <si>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</si>
  <si>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</si>
  <si>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</si>
  <si>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</si>
  <si>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</si>
  <si>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</si>
  <si>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</si>
  <si>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</si>
  <si>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</si>
  <si>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</si>
  <si>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</si>
  <si>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</si>
  <si>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</si>
  <si>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</si>
  <si>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</si>
  <si>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</si>
  <si>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</si>
  <si>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</si>
  <si>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</si>
  <si>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</si>
  <si>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</si>
  <si>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</si>
  <si>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</si>
  <si>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</si>
  <si>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</si>
  <si>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</si>
  <si>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</si>
  <si>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</si>
  <si>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</si>
  <si>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</si>
  <si>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</si>
  <si>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</si>
  <si>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</si>
  <si>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</si>
  <si>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</si>
  <si>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</si>
  <si>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</si>
  <si>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</si>
  <si>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</si>
  <si>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</si>
  <si>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</si>
  <si>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</si>
  <si>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</si>
  <si>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</si>
  <si>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</si>
  <si>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</si>
  <si>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</si>
  <si>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</si>
  <si>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</si>
  <si>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</si>
  <si>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</si>
  <si>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</si>
  <si>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</si>
  <si>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</si>
  <si>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</si>
  <si>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</si>
  <si>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</si>
  <si>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</si>
  <si>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</si>
  <si>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</si>
  <si>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</si>
  <si>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</si>
  <si>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</si>
  <si>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</si>
  <si>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</si>
  <si>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</si>
  <si>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</si>
  <si>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</si>
  <si>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</si>
  <si>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</si>
  <si>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</si>
  <si>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</si>
  <si>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</si>
  <si>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</si>
  <si>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</si>
  <si>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</si>
  <si>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</si>
  <si>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</si>
  <si>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</si>
  <si>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</si>
  <si>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</si>
  <si>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</si>
  <si>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</si>
  <si>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</si>
  <si>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</si>
  <si>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</si>
  <si>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</si>
  <si>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</si>
  <si>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</si>
  <si>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</si>
  <si>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</si>
  <si>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</si>
  <si>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</si>
  <si>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</si>
  <si>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</si>
  <si>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</si>
  <si>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</si>
  <si>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</si>
  <si>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</si>
  <si>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</si>
  <si>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</si>
  <si>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</si>
  <si>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</si>
  <si>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</si>
  <si>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</si>
  <si>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</si>
  <si>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</si>
  <si>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</si>
  <si>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</si>
  <si>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</si>
  <si>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</si>
  <si>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</si>
  <si>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</si>
  <si>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</si>
  <si>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</si>
  <si>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</si>
  <si>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</si>
  <si>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</si>
  <si>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</si>
  <si>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</si>
  <si>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</si>
  <si>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</si>
  <si>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</si>
  <si>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</si>
  <si>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</si>
  <si>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</si>
  <si>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</si>
  <si>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</si>
  <si>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</si>
  <si>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</si>
  <si>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</si>
  <si>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</si>
  <si>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</si>
  <si>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</si>
  <si>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</si>
  <si>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</si>
  <si>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</si>
  <si>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</si>
  <si>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</si>
  <si>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</si>
  <si>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</si>
  <si>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</si>
  <si>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</si>
  <si>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</si>
  <si>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</si>
  <si>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</si>
  <si>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</si>
  <si>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</si>
  <si>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</si>
  <si>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</si>
  <si>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</si>
  <si>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</si>
  <si>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</si>
  <si>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</si>
  <si>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</si>
  <si>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</si>
  <si>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</si>
  <si>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</si>
  <si>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</si>
  <si>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</si>
  <si>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</si>
  <si>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</si>
  <si>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</si>
  <si>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</si>
  <si>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</si>
  <si>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</si>
  <si>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</si>
  <si>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</si>
  <si>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</si>
  <si>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</si>
  <si>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</si>
  <si>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</si>
  <si>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</si>
  <si>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</si>
  <si>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</si>
  <si>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</si>
  <si>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</si>
  <si>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</si>
  <si>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</si>
  <si>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</si>
  <si>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</si>
  <si>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</si>
  <si>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</si>
  <si>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</si>
  <si>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</si>
  <si>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</si>
  <si>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</si>
  <si>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</si>
  <si>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</si>
  <si>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</si>
  <si>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</si>
  <si>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</si>
  <si>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</si>
  <si>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</si>
  <si>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</si>
  <si>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</si>
  <si>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</si>
  <si>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</si>
  <si>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</si>
  <si>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</si>
  <si>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</si>
  <si>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</si>
  <si>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</si>
  <si>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</si>
  <si>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</si>
  <si>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</si>
  <si>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</si>
  <si>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</si>
  <si>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</si>
  <si>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</si>
  <si>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</si>
  <si>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</si>
  <si>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</si>
  <si>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</si>
  <si>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</si>
  <si>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</si>
  <si>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</si>
  <si>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</si>
  <si>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</si>
  <si>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</si>
  <si>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</si>
  <si>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</si>
  <si>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</si>
  <si>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</si>
  <si>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</si>
  <si>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</si>
  <si>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</si>
  <si>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</si>
  <si>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</si>
  <si>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</si>
  <si>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</si>
  <si>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</si>
  <si>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</si>
  <si>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</si>
  <si>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</si>
  <si>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</si>
  <si>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</si>
  <si>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</si>
  <si>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</si>
  <si>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</si>
  <si>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</si>
  <si>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</si>
  <si>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</si>
  <si>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</si>
  <si>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</si>
  <si>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</si>
  <si>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</si>
  <si>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</si>
  <si>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</si>
  <si>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</si>
  <si>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</si>
  <si>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</si>
  <si>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</si>
  <si>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</si>
  <si>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</si>
  <si>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</si>
  <si>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</si>
  <si>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</si>
  <si>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</si>
  <si>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</si>
  <si>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</si>
  <si>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</si>
  <si>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</si>
  <si>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</si>
  <si>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</si>
  <si>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</si>
  <si>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</si>
  <si>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</si>
  <si>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</si>
  <si>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</si>
  <si>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</si>
  <si>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</si>
  <si>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</si>
  <si>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</si>
  <si>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</si>
  <si>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</si>
  <si>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</si>
  <si>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</si>
  <si>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</si>
  <si>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</si>
  <si>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</si>
  <si>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</si>
  <si>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</si>
  <si>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</si>
  <si>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</si>
  <si>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</si>
  <si>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</si>
  <si>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</si>
  <si>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</si>
  <si>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</si>
  <si>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</si>
  <si>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</si>
  <si>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</si>
  <si>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</si>
  <si>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</si>
  <si>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</si>
  <si>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</si>
  <si>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</si>
  <si>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</si>
  <si>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</si>
  <si>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</si>
  <si>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</si>
  <si>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</si>
  <si>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</si>
  <si>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</si>
  <si>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</si>
  <si>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</si>
  <si>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</si>
  <si>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</si>
  <si>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</si>
  <si>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</si>
  <si>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</si>
  <si>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</si>
  <si>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</si>
  <si>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</si>
  <si>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</si>
  <si>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</si>
  <si>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</si>
  <si>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</si>
  <si>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</si>
  <si>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</si>
  <si>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</si>
  <si>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</si>
  <si>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</si>
  <si>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</si>
  <si>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</si>
  <si>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</si>
  <si>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</si>
  <si>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</si>
  <si>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</si>
  <si>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</si>
  <si>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</si>
  <si>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</si>
  <si>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</si>
  <si>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</si>
  <si>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</si>
  <si>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</si>
  <si>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</si>
  <si>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</si>
  <si>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</si>
  <si>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</si>
  <si>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</si>
  <si>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</si>
  <si>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</si>
  <si>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</si>
  <si>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</si>
  <si>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</si>
  <si>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</si>
  <si>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</si>
  <si>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</si>
  <si>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</si>
  <si>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</si>
  <si>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</si>
  <si>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</si>
  <si>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</si>
  <si>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</si>
  <si>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</si>
  <si>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</si>
  <si>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</si>
  <si>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</si>
  <si>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</si>
  <si>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</si>
  <si>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</si>
  <si>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</si>
  <si>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</si>
  <si>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</si>
  <si>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</si>
  <si>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</si>
  <si>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</si>
  <si>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</si>
  <si>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</si>
  <si>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</si>
  <si>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</si>
  <si>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</si>
  <si>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</si>
  <si>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</si>
  <si>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</si>
  <si>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</si>
  <si>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</si>
  <si>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</si>
  <si>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</si>
  <si>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</si>
  <si>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</si>
  <si>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</si>
  <si>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</si>
  <si>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</si>
  <si>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</si>
  <si>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</si>
  <si>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</si>
  <si>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</si>
  <si>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</si>
  <si>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</si>
  <si>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</si>
  <si>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</si>
  <si>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</si>
  <si>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</si>
  <si>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</si>
  <si>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</si>
  <si>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</si>
  <si>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</si>
  <si>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</si>
  <si>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</si>
  <si>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</si>
  <si>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</si>
  <si>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</si>
  <si>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</si>
  <si>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</si>
  <si>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</si>
  <si>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</si>
  <si>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</si>
  <si>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</si>
  <si>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</si>
  <si>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</si>
  <si>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</si>
  <si>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</si>
  <si>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</si>
  <si>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</si>
  <si>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</si>
  <si>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</si>
  <si>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</si>
  <si>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</si>
  <si>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</si>
  <si>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</si>
  <si>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</si>
  <si>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</si>
  <si>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</si>
  <si>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</si>
  <si>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</si>
  <si>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</si>
  <si>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</si>
  <si>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</si>
  <si>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</si>
  <si>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</si>
  <si>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</si>
  <si>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</si>
  <si>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</si>
  <si>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</si>
  <si>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</si>
  <si>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</si>
  <si>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</si>
  <si>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</si>
  <si>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</si>
  <si>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</si>
  <si>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</si>
  <si>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</si>
  <si>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</si>
  <si>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</si>
  <si>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</si>
  <si>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</si>
  <si>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</si>
  <si>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</si>
  <si>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</si>
  <si>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</si>
  <si>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</si>
  <si>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</si>
  <si>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</si>
  <si>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</si>
  <si>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</si>
  <si>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</si>
  <si>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</si>
  <si>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</si>
  <si>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</si>
  <si>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</si>
  <si>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</si>
  <si>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</si>
  <si>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</si>
  <si>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</si>
  <si>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</si>
  <si>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</si>
  <si>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</si>
  <si>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</si>
  <si>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</si>
  <si>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</si>
  <si>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</si>
  <si>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</si>
  <si>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</si>
  <si>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</si>
  <si>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</si>
  <si>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</si>
  <si>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</si>
  <si>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</si>
  <si>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</si>
  <si>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</si>
  <si>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</si>
  <si>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</si>
  <si>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</si>
  <si>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</si>
  <si>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</si>
  <si>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</si>
  <si>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</si>
  <si>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</si>
  <si>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</si>
  <si>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</si>
  <si>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</si>
  <si>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</si>
  <si>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</si>
  <si>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</si>
  <si>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</si>
  <si>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</si>
  <si>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</si>
  <si>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</si>
  <si>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</si>
  <si>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</si>
  <si>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</si>
  <si>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</si>
  <si>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</si>
  <si>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</si>
  <si>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</si>
  <si>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</si>
  <si>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</si>
  <si>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</si>
  <si>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</si>
  <si>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</si>
  <si>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</si>
  <si>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</si>
  <si>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</si>
  <si>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</si>
  <si>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</si>
  <si>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</si>
  <si>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</si>
  <si>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</si>
  <si>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</si>
  <si>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</si>
  <si>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</si>
  <si>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</si>
  <si>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</si>
  <si>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</si>
  <si>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</si>
  <si>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</si>
  <si>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</si>
  <si>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</si>
  <si>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</si>
  <si>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</si>
  <si>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</si>
  <si>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</si>
  <si>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</si>
  <si>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</si>
  <si>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</si>
  <si>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</si>
  <si>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</si>
  <si>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</si>
  <si>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</si>
  <si>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</si>
  <si>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</si>
  <si>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</si>
  <si>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</si>
  <si>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</si>
  <si>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</si>
  <si>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</si>
  <si>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</si>
  <si>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</si>
  <si>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</si>
  <si>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</si>
  <si>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</si>
  <si>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</si>
  <si>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</si>
  <si>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</si>
  <si>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</si>
  <si>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</si>
  <si>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</si>
  <si>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</si>
  <si>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</si>
  <si>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</si>
  <si>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</si>
  <si>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</si>
  <si>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</si>
  <si>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</si>
  <si>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</si>
  <si>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</si>
  <si>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</si>
  <si>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</si>
  <si>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</si>
  <si>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</si>
  <si>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</si>
  <si>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</si>
  <si>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</si>
  <si>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</si>
  <si>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</si>
  <si>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</si>
  <si>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</si>
  <si>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</si>
  <si>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</si>
  <si>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</si>
  <si>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</si>
  <si>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</si>
  <si>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</si>
  <si>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</si>
  <si>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</si>
  <si>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</si>
  <si>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</si>
  <si>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</si>
  <si>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</si>
  <si>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</si>
  <si>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</si>
  <si>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</si>
  <si>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</si>
  <si>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</si>
  <si>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</si>
  <si>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</si>
  <si>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</si>
  <si>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</si>
  <si>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</si>
  <si>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</si>
  <si>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</si>
  <si>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</si>
  <si>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</si>
  <si>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</si>
  <si>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</si>
  <si>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</si>
  <si>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</si>
  <si>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</si>
  <si>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</si>
  <si>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</si>
  <si>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</si>
  <si>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</si>
  <si>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</si>
  <si>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</si>
  <si>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</si>
  <si>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</si>
  <si>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</si>
  <si>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</si>
  <si>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</si>
  <si>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</si>
  <si>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</si>
  <si>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</si>
  <si>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</si>
  <si>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</si>
  <si>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</si>
  <si>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</si>
  <si>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</si>
  <si>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</si>
  <si>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</si>
  <si>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</si>
  <si>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</si>
  <si>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</si>
  <si>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</si>
  <si>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</si>
  <si>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</si>
  <si>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</si>
  <si>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</si>
  <si>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</si>
  <si>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</si>
  <si>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</si>
  <si>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</si>
  <si>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</si>
  <si>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</si>
  <si>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</si>
  <si>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</si>
  <si>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</si>
  <si>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</si>
  <si>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</si>
  <si>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</si>
  <si>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</si>
  <si>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</si>
  <si>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</si>
  <si>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</si>
  <si>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</si>
  <si>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</si>
  <si>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</si>
  <si>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</si>
  <si>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</si>
  <si>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</si>
  <si>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</si>
  <si>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</si>
  <si>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</si>
  <si>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</si>
  <si>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</si>
  <si>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</si>
  <si>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</si>
  <si>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</si>
  <si>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</si>
  <si>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</si>
  <si>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</si>
  <si>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</si>
  <si>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</si>
  <si>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</si>
  <si>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</si>
  <si>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</si>
  <si>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</si>
  <si>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</si>
  <si>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</si>
  <si>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</si>
  <si>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</si>
  <si>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</si>
  <si>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</si>
  <si>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</si>
  <si>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</si>
  <si>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</si>
  <si>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</si>
  <si>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</si>
  <si>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</si>
  <si>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</si>
  <si>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</si>
  <si>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</si>
  <si>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</si>
  <si>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</si>
  <si>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</si>
  <si>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</si>
  <si>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</si>
  <si>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</si>
  <si>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</si>
  <si>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</si>
  <si>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</si>
  <si>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</si>
  <si>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</si>
  <si>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</si>
  <si>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</si>
  <si>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</si>
  <si>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</si>
  <si>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</si>
  <si>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</si>
  <si>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</si>
  <si>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</si>
  <si>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</si>
  <si>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</si>
  <si>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</si>
  <si>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</si>
  <si>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</si>
  <si>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</si>
  <si>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</si>
  <si>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</si>
  <si>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</si>
  <si>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</si>
  <si>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</si>
  <si>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</si>
  <si>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</si>
  <si>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</si>
  <si>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</si>
  <si>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</si>
  <si>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</si>
  <si>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</si>
  <si>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</si>
  <si>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</si>
  <si>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</si>
  <si>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</si>
  <si>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</si>
  <si>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</si>
  <si>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</si>
  <si>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</si>
  <si>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</si>
  <si>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</si>
  <si>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</si>
  <si>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</si>
  <si>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</si>
  <si>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</si>
  <si>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</si>
  <si>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</si>
  <si>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</si>
  <si>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</si>
  <si>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</si>
  <si>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</si>
  <si>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</si>
  <si>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</si>
  <si>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</si>
  <si>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</si>
  <si>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</si>
  <si>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</si>
  <si>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</si>
  <si>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</si>
  <si>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</si>
  <si>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</si>
  <si>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</si>
  <si>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</si>
  <si>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</si>
  <si>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</si>
  <si>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</si>
  <si>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</si>
  <si>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</si>
  <si>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</si>
  <si>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</si>
  <si>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</si>
  <si>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</si>
  <si>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</si>
  <si>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</si>
  <si>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</si>
  <si>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</si>
  <si>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</si>
  <si>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</si>
  <si>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</si>
  <si>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</si>
  <si>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</si>
  <si>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</si>
  <si>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</si>
  <si>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</si>
  <si>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</si>
  <si>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</si>
  <si>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</si>
  <si>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</si>
  <si>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</si>
  <si>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</si>
  <si>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</si>
  <si>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</si>
  <si>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</si>
  <si>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</si>
  <si>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</si>
  <si>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</si>
  <si>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</si>
  <si>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</si>
  <si>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</si>
  <si>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</si>
  <si>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</si>
  <si>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</si>
  <si>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</si>
  <si>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</si>
  <si>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</si>
  <si>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</si>
  <si>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</si>
  <si>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</si>
  <si>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</si>
  <si>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</si>
  <si>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</si>
  <si>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</si>
  <si>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</si>
  <si>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</si>
  <si>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</si>
  <si>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</si>
  <si>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</si>
  <si>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</si>
  <si>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</si>
  <si>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</si>
  <si>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</si>
  <si>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</si>
  <si>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</si>
  <si>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</si>
  <si>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</si>
  <si>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</si>
  <si>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</si>
  <si>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</si>
  <si>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</si>
  <si>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</si>
  <si>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</si>
  <si>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</si>
  <si>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</si>
  <si>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</si>
  <si>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</si>
  <si>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</si>
  <si>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</si>
  <si>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</si>
  <si>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</si>
  <si>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</si>
  <si>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</si>
  <si>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</si>
  <si>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</si>
  <si>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</si>
  <si>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</si>
  <si>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</si>
  <si>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</si>
  <si>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</si>
  <si>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</si>
  <si>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</si>
  <si>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</si>
  <si>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</si>
  <si>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</si>
  <si>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</si>
  <si>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</si>
  <si>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</si>
  <si>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</si>
  <si>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</si>
  <si>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</si>
  <si>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</si>
  <si>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</si>
  <si>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</si>
  <si>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</si>
  <si>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</si>
  <si>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</si>
  <si>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</si>
  <si>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</si>
  <si>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</si>
  <si>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</si>
  <si>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</si>
  <si>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</si>
  <si>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</si>
  <si>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</si>
  <si>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</si>
  <si>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</si>
  <si>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</si>
  <si>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</si>
  <si>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</si>
  <si>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</si>
  <si>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</si>
  <si>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</si>
  <si>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</si>
  <si>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</si>
  <si>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</si>
  <si>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</si>
  <si>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</si>
  <si>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</si>
  <si>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</si>
  <si>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</si>
  <si>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</si>
  <si>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</si>
  <si>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</si>
  <si>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</si>
  <si>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</si>
  <si>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</si>
  <si>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</si>
  <si>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</si>
  <si>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</si>
  <si>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</si>
  <si>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</si>
  <si>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</si>
  <si>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</si>
  <si>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</si>
  <si>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</si>
  <si>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</si>
  <si>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</si>
  <si>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</si>
  <si>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</si>
  <si>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</si>
  <si>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</si>
  <si>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</si>
  <si>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</si>
  <si>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</si>
  <si>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</si>
  <si>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</si>
  <si>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</si>
  <si>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</si>
  <si>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</si>
  <si>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</si>
  <si>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</si>
  <si>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</si>
  <si>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</si>
  <si>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</si>
  <si>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</si>
  <si>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</si>
  <si>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</si>
  <si>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</si>
  <si>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</si>
  <si>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</si>
  <si>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</si>
  <si>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</si>
  <si>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</si>
  <si>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</si>
  <si>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</si>
  <si>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</si>
  <si>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</si>
  <si>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</si>
  <si>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</si>
  <si>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</si>
  <si>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</si>
  <si>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</si>
  <si>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</si>
  <si>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</si>
  <si>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</si>
  <si>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</si>
  <si>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</si>
  <si>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</si>
  <si>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</si>
  <si>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</si>
  <si>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</si>
  <si>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</si>
  <si>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</si>
  <si>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</si>
  <si>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</si>
  <si>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</si>
  <si>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</si>
  <si>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</si>
  <si>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</si>
  <si>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</si>
  <si>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</si>
  <si>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</si>
  <si>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</si>
  <si>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</si>
  <si>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</si>
  <si>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</si>
  <si>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</si>
  <si>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</si>
  <si>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</si>
  <si>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</si>
  <si>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</si>
  <si>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</si>
  <si>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</si>
  <si>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</si>
  <si>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</si>
  <si>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</si>
  <si>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</si>
  <si>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</si>
  <si>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</si>
  <si>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</si>
  <si>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</si>
  <si>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</si>
  <si>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</si>
  <si>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</si>
  <si>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</si>
  <si>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</si>
  <si>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</si>
  <si>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</si>
  <si>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</si>
  <si>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</si>
  <si>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</si>
  <si>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</si>
  <si>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</si>
  <si>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</si>
  <si>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</si>
  <si>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</si>
  <si>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</si>
  <si>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</si>
  <si>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</si>
  <si>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</si>
  <si>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</si>
  <si>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</si>
  <si>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</si>
  <si>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</si>
  <si>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</si>
  <si>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</si>
  <si>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</si>
  <si>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</si>
  <si>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</si>
  <si>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</si>
  <si>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</si>
  <si>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</si>
  <si>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</si>
  <si>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</si>
  <si>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</si>
  <si>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</si>
  <si>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</si>
  <si>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</si>
  <si>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</si>
  <si>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</si>
  <si>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</si>
  <si>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</si>
  <si>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</si>
  <si>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</si>
  <si>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</si>
  <si>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</si>
  <si>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</si>
  <si>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</si>
  <si>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</si>
  <si>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</si>
  <si>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</si>
  <si>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</si>
  <si>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</si>
  <si>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</si>
  <si>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</si>
  <si>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</si>
  <si>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</si>
  <si>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</si>
  <si>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</si>
  <si>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</si>
  <si>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</si>
  <si>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</si>
  <si>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</si>
  <si>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</si>
  <si>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</si>
  <si>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</si>
  <si>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</si>
  <si>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</si>
  <si>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</si>
  <si>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</si>
  <si>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</si>
  <si>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</si>
  <si>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</si>
  <si>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</si>
  <si>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</si>
  <si>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</si>
  <si>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</si>
  <si>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</si>
  <si>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</si>
  <si>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</si>
  <si>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</si>
  <si>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</si>
  <si>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</si>
  <si>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</si>
  <si>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</si>
  <si>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</si>
  <si>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</si>
  <si>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</si>
  <si>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</si>
  <si>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</si>
  <si>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</si>
  <si>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</si>
  <si>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</si>
  <si>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</si>
  <si>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</si>
  <si>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</si>
  <si>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</si>
  <si>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</si>
  <si>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</si>
  <si>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</si>
  <si>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</si>
  <si>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</si>
  <si>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</si>
  <si>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</si>
  <si>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</si>
  <si>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</si>
  <si>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</si>
  <si>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</si>
  <si>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</si>
  <si>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</si>
  <si>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</si>
  <si>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</si>
  <si>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</si>
  <si>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</si>
  <si>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</si>
  <si>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</si>
  <si>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</si>
  <si>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</si>
  <si>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</si>
  <si>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</si>
  <si>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</si>
  <si>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</si>
  <si>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</si>
  <si>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</si>
  <si>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</si>
  <si>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</si>
  <si>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</si>
  <si>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</si>
  <si>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</si>
  <si>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</si>
  <si>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</si>
  <si>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</si>
  <si>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</si>
  <si>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</si>
  <si>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</si>
  <si>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</si>
  <si>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</si>
  <si>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</si>
  <si>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</si>
  <si>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</si>
  <si>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</si>
  <si>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</si>
  <si>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</si>
  <si>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</si>
  <si>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</si>
  <si>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</si>
  <si>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</si>
  <si>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</si>
  <si>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</si>
  <si>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</si>
  <si>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</si>
  <si>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</si>
  <si>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</si>
  <si>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</si>
  <si>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</si>
  <si>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</si>
  <si>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</si>
  <si>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</si>
  <si>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</si>
  <si>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</si>
  <si>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</si>
  <si>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</si>
  <si>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</si>
  <si>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</si>
  <si>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</si>
  <si>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</si>
  <si>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</si>
  <si>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</si>
  <si>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</si>
  <si>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</si>
  <si>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</si>
  <si>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</si>
  <si>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</si>
  <si>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</si>
  <si>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</si>
  <si>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</si>
  <si>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</si>
  <si>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</si>
  <si>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</si>
  <si>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</si>
  <si>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</si>
  <si>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</si>
  <si>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</si>
  <si>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</si>
  <si>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</si>
  <si>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</si>
  <si>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</si>
  <si>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</si>
  <si>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</si>
  <si>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</si>
  <si>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</si>
  <si>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</si>
  <si>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</si>
  <si>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</si>
  <si>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</si>
  <si>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</si>
  <si>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</si>
  <si>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</si>
  <si>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</si>
  <si>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</si>
  <si>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</si>
  <si>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</si>
  <si>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</si>
  <si>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</si>
  <si>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</si>
  <si>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</si>
  <si>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</si>
  <si>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</si>
  <si>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</si>
  <si>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</si>
  <si>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</si>
  <si>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</si>
  <si>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</si>
  <si>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</si>
  <si>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</si>
  <si>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</si>
  <si>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</si>
  <si>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</si>
  <si>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</si>
  <si>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</si>
  <si>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</si>
  <si>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</si>
  <si>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</si>
  <si>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</si>
  <si>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</si>
  <si>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</si>
  <si>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</si>
  <si>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</si>
  <si>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</si>
  <si>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</si>
  <si>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</si>
  <si>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</si>
  <si>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</si>
  <si>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</si>
  <si>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</si>
  <si>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</si>
  <si>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</si>
  <si>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</si>
  <si>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</si>
  <si>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</si>
  <si>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</si>
  <si>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</si>
  <si>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</si>
  <si>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</si>
  <si>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</si>
  <si>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</si>
  <si>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</si>
  <si>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</si>
  <si>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</si>
  <si>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</si>
  <si>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</si>
  <si>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</si>
  <si>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</si>
  <si>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</si>
  <si>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</si>
  <si>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</si>
  <si>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</si>
  <si>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</si>
  <si>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</si>
  <si>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</si>
  <si>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</si>
  <si>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</si>
  <si>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</si>
  <si>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</si>
  <si>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</si>
  <si>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</si>
  <si>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</si>
  <si>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</si>
  <si>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</si>
  <si>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</si>
  <si>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</si>
  <si>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</si>
  <si>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</si>
  <si>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</si>
  <si>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</si>
  <si>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</si>
  <si>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</si>
  <si>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</si>
  <si>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</si>
  <si>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</si>
  <si>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</si>
  <si>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</si>
  <si>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</si>
  <si>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</si>
  <si>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</si>
  <si>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</si>
  <si>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</si>
  <si>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</si>
  <si>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</si>
  <si>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</si>
  <si>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</si>
  <si>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</si>
  <si>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</si>
  <si>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</si>
  <si>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</si>
  <si>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</si>
  <si>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</si>
  <si>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</si>
  <si>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</si>
  <si>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</si>
  <si>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</si>
  <si>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</si>
  <si>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</si>
  <si>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</si>
  <si>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</si>
  <si>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</si>
  <si>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</si>
  <si>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</si>
  <si>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</si>
  <si>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</si>
  <si>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</si>
  <si>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</si>
  <si>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</si>
  <si>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</si>
  <si>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</si>
  <si>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</si>
  <si>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</si>
  <si>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</si>
  <si>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</si>
  <si>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</si>
  <si>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</si>
  <si>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</si>
  <si>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</si>
  <si>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</si>
  <si>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</si>
  <si>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</si>
  <si>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</si>
  <si>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</si>
  <si>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</si>
  <si>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</si>
  <si>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</si>
  <si>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</si>
  <si>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</si>
  <si>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</si>
  <si>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</si>
  <si>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</si>
  <si>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</si>
  <si>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</si>
  <si>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</si>
  <si>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</si>
  <si>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</si>
  <si>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</si>
  <si>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</si>
  <si>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</si>
  <si>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</si>
  <si>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</si>
  <si>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</si>
  <si>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</si>
  <si>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</si>
  <si>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</si>
  <si>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</si>
  <si>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</si>
  <si>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</si>
  <si>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</si>
  <si>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</si>
  <si>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</si>
  <si>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</si>
  <si>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</si>
  <si>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</si>
  <si>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</si>
  <si>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</si>
  <si>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</si>
  <si>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</si>
  <si>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</si>
  <si>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</si>
  <si>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</si>
  <si>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</si>
  <si>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</si>
  <si>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</si>
  <si>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</si>
  <si>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</si>
  <si>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</si>
  <si>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</si>
  <si>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</si>
  <si>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</si>
  <si>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</si>
  <si>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</si>
  <si>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</si>
  <si>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</si>
  <si>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</si>
  <si>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</si>
  <si>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</si>
  <si>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</si>
  <si>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</si>
  <si>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</si>
  <si>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</si>
  <si>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</si>
  <si>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</si>
  <si>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</si>
  <si>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</si>
  <si>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</si>
  <si>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</si>
  <si>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</si>
  <si>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</si>
  <si>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</si>
  <si>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</si>
  <si>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</si>
  <si>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</si>
  <si>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</si>
  <si>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</si>
  <si>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</si>
  <si>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</si>
  <si>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</si>
  <si>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</si>
  <si>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</si>
  <si>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</si>
  <si>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</si>
  <si>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</si>
  <si>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</si>
  <si>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</si>
  <si>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</si>
  <si>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</si>
  <si>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</si>
  <si>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</si>
  <si>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</si>
  <si>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</si>
  <si>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</si>
  <si>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</si>
  <si>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</si>
  <si>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</si>
  <si>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</si>
  <si>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</si>
  <si>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</si>
  <si>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</si>
  <si>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</si>
  <si>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</si>
  <si>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</si>
  <si>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</si>
  <si>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</si>
  <si>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</si>
  <si>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</si>
  <si>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</si>
  <si>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</si>
  <si>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</si>
  <si>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</si>
  <si>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</si>
  <si>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</si>
  <si>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</si>
  <si>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</si>
  <si>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</si>
  <si>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</si>
  <si>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</si>
  <si>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</si>
  <si>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</si>
  <si>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</si>
  <si>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</si>
  <si>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</si>
  <si>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</si>
  <si>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</si>
  <si>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</si>
  <si>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</si>
  <si>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</si>
  <si>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</si>
  <si>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</si>
  <si>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</si>
  <si>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</si>
  <si>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</si>
  <si>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</si>
  <si>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</si>
  <si>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</si>
  <si>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</si>
  <si>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</si>
  <si>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</si>
  <si>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</si>
  <si>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</si>
  <si>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</si>
  <si>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</si>
  <si>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</si>
  <si>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</si>
  <si>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</si>
  <si>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</si>
  <si>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</si>
  <si>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</si>
  <si>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</si>
  <si>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</si>
  <si>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</si>
  <si>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</si>
  <si>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</si>
  <si>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</si>
  <si>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</si>
  <si>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</si>
  <si>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</si>
  <si>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</si>
  <si>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</si>
  <si>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</si>
  <si>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</si>
  <si>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</si>
  <si>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</si>
  <si>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</si>
  <si>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</si>
  <si>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</si>
  <si>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</si>
  <si>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</si>
  <si>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</si>
  <si>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</si>
  <si>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</si>
  <si>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</si>
  <si>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</si>
  <si>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</si>
  <si>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</si>
  <si>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</si>
  <si>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</si>
  <si>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</si>
  <si>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</si>
  <si>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</si>
  <si>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</si>
  <si>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</si>
  <si>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</si>
  <si>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</si>
  <si>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</si>
  <si>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</si>
  <si>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</si>
  <si>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</si>
  <si>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</si>
  <si>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</si>
  <si>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</si>
  <si>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</si>
  <si>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</si>
  <si>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</si>
  <si>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</si>
  <si>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</si>
  <si>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</si>
  <si>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</si>
  <si>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</si>
  <si>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</si>
  <si>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</si>
  <si>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</si>
  <si>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</si>
  <si>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</si>
  <si>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</si>
  <si>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</si>
  <si>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</si>
  <si>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</si>
  <si>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</si>
  <si>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</si>
  <si>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</si>
  <si>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</si>
  <si>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</si>
  <si>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</si>
  <si>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</si>
  <si>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</si>
  <si>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</si>
  <si>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</si>
  <si>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</si>
  <si>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</si>
  <si>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</si>
  <si>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</si>
  <si>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</si>
  <si>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</si>
  <si>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</si>
  <si>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</si>
  <si>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</si>
  <si>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</si>
  <si>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</si>
  <si>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</si>
  <si>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</si>
  <si>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</si>
  <si>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</si>
  <si>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</si>
  <si>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</si>
  <si>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</si>
  <si>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</si>
  <si>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</si>
  <si>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</si>
  <si>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</si>
  <si>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</si>
  <si>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</si>
  <si>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</si>
  <si>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</si>
  <si>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</si>
  <si>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</si>
  <si>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</si>
  <si>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</si>
  <si>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</si>
  <si>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</si>
  <si>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</si>
  <si>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</si>
  <si>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</si>
  <si>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</si>
  <si>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</si>
  <si>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</si>
  <si>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</si>
  <si>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</si>
  <si>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</si>
  <si>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</si>
  <si>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</si>
  <si>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</si>
  <si>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</si>
  <si>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</si>
  <si>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</si>
  <si>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</si>
  <si>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</si>
  <si>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</si>
  <si>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</si>
  <si>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</si>
  <si>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</si>
  <si>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</si>
  <si>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</si>
  <si>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</si>
  <si>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</si>
  <si>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</si>
  <si>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</si>
  <si>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</si>
  <si>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</si>
  <si>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</si>
  <si>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</si>
  <si>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</si>
  <si>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</si>
  <si>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</si>
  <si>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</si>
  <si>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</si>
  <si>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</si>
  <si>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</si>
  <si>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</si>
  <si>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</si>
  <si>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</si>
  <si>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</si>
  <si>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</si>
  <si>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</si>
  <si>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</si>
  <si>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</si>
  <si>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</si>
  <si>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</si>
  <si>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</si>
  <si>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</si>
  <si>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</si>
  <si>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</si>
  <si>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</si>
  <si>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</si>
  <si>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</si>
  <si>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</si>
  <si>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</si>
  <si>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</si>
  <si>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</si>
  <si>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</si>
  <si>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</si>
  <si>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</si>
  <si>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</si>
  <si>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</si>
  <si>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</si>
  <si>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</si>
  <si>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</si>
  <si>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</si>
  <si>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</si>
  <si>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</si>
  <si>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</si>
  <si>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</si>
  <si>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</si>
  <si>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</si>
  <si>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</si>
  <si>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</si>
  <si>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</si>
  <si>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</si>
  <si>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</si>
  <si>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</si>
  <si>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</si>
  <si>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</si>
  <si>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</si>
  <si>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</si>
  <si>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</si>
  <si>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</si>
  <si>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</si>
  <si>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</si>
  <si>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</si>
  <si>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</si>
  <si>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</si>
  <si>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</si>
  <si>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</si>
  <si>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</si>
  <si>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</si>
  <si>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</si>
  <si>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</si>
  <si>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</si>
  <si>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</si>
  <si>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</si>
  <si>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</si>
  <si>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</si>
  <si>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</si>
  <si>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</si>
  <si>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</si>
  <si>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</si>
  <si>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</si>
  <si>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</si>
  <si>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</si>
  <si>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</si>
  <si>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</si>
  <si>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</si>
  <si>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</si>
  <si>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</si>
  <si>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</si>
  <si>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</si>
  <si>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</si>
  <si>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</si>
  <si>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</si>
  <si>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</si>
  <si>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</si>
  <si>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</si>
  <si>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</si>
  <si>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</si>
  <si>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</si>
  <si>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</si>
  <si>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</si>
  <si>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</si>
  <si>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</si>
  <si>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</si>
  <si>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</si>
  <si>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</si>
  <si>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</si>
  <si>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</si>
  <si>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</si>
  <si>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</si>
  <si>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</si>
  <si>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</si>
  <si>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</si>
  <si>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</si>
  <si>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</si>
  <si>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</si>
  <si>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</si>
  <si>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</si>
  <si>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</si>
  <si>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</si>
  <si>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</si>
  <si>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</si>
  <si>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</si>
  <si>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</si>
  <si>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</si>
  <si>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</si>
  <si>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</si>
  <si>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</si>
  <si>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</si>
  <si>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</si>
  <si>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</si>
  <si>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</si>
  <si>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</si>
  <si>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</si>
  <si>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</si>
  <si>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</si>
  <si>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</si>
  <si>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</si>
  <si>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</si>
  <si>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</si>
  <si>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</si>
  <si>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</si>
  <si>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</si>
  <si>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</si>
  <si>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</si>
  <si>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</si>
  <si>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</si>
  <si>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</si>
  <si>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</si>
  <si>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</si>
  <si>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</si>
  <si>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</si>
  <si>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</si>
  <si>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</si>
  <si>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</si>
  <si>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</si>
  <si>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</si>
  <si>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</si>
  <si>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</si>
  <si>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</si>
  <si>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</si>
  <si>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</si>
  <si>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</si>
  <si>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</si>
  <si>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</si>
  <si>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</si>
  <si>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</si>
  <si>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</si>
  <si>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</si>
  <si>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</si>
  <si>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</si>
  <si>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</si>
  <si>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</si>
  <si>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</si>
  <si>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</si>
  <si>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</si>
  <si>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</si>
  <si>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</si>
  <si>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</si>
  <si>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</si>
  <si>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</si>
  <si>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</si>
  <si>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</si>
  <si>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</si>
  <si>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</si>
  <si>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</si>
  <si>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</si>
  <si>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</si>
  <si>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</si>
  <si>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</si>
  <si>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</si>
  <si>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</si>
  <si>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</si>
  <si>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</si>
  <si>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</si>
  <si>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</si>
  <si>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</si>
  <si>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</si>
  <si>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</si>
  <si>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</si>
  <si>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</si>
  <si>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</si>
  <si>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</si>
  <si>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</si>
  <si>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</si>
  <si>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</si>
  <si>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</si>
  <si>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</si>
  <si>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</si>
  <si>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</si>
  <si>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</si>
  <si>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</si>
  <si>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</si>
  <si>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</si>
  <si>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</si>
  <si>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</si>
  <si>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</si>
  <si>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</si>
  <si>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</si>
  <si>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</si>
  <si>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</si>
  <si>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</si>
  <si>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</si>
  <si>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</si>
  <si>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</si>
  <si>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</si>
  <si>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</si>
  <si>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</si>
  <si>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</si>
  <si>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</si>
  <si>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</si>
  <si>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</si>
  <si>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</si>
  <si>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</si>
  <si>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</si>
  <si>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</si>
  <si>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</si>
  <si>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</si>
  <si>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</si>
  <si>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</si>
  <si>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</si>
  <si>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</si>
  <si>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</si>
  <si>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</si>
  <si>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</si>
  <si>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</si>
  <si>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</si>
  <si>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</si>
  <si>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</si>
  <si>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</si>
  <si>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</si>
  <si>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</si>
  <si>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</si>
  <si>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</si>
  <si>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</si>
  <si>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</si>
  <si>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</si>
  <si>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</si>
  <si>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</si>
  <si>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</si>
  <si>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</si>
  <si>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</si>
  <si>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</si>
  <si>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</si>
  <si>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</si>
  <si>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</si>
  <si>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</si>
  <si>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</si>
  <si>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</si>
  <si>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</si>
  <si>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</si>
  <si>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</si>
  <si>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</si>
  <si>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</si>
  <si>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</si>
  <si>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</si>
  <si>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</si>
  <si>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</si>
  <si>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</si>
  <si>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</si>
  <si>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</si>
  <si>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</si>
  <si>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</si>
  <si>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</si>
  <si>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</si>
  <si>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</si>
  <si>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</si>
  <si>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</si>
  <si>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</si>
  <si>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</si>
  <si>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</si>
  <si>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</si>
  <si>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</si>
  <si>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</si>
  <si>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</si>
  <si>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</si>
  <si>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</si>
  <si>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</si>
  <si>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</si>
  <si>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</si>
  <si>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</si>
  <si>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</si>
  <si>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</si>
  <si>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</si>
  <si>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</si>
  <si>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</si>
  <si>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</si>
  <si>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</si>
  <si>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</si>
  <si>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</si>
  <si>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</si>
  <si>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</si>
  <si>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</si>
  <si>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</si>
  <si>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</si>
  <si>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</si>
  <si>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</si>
  <si>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</si>
  <si>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</si>
  <si>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</si>
  <si>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</si>
  <si>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</si>
  <si>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</si>
  <si>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</si>
  <si>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</si>
  <si>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</si>
  <si>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</si>
  <si>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</si>
  <si>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</si>
  <si>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</si>
  <si>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</si>
  <si>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</si>
  <si>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</si>
  <si>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</si>
  <si>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</si>
  <si>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</si>
  <si>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</si>
  <si>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</si>
  <si>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</si>
  <si>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</si>
  <si>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</si>
  <si>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</si>
  <si>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</si>
  <si>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</si>
  <si>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</si>
  <si>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</si>
  <si>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</si>
  <si>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</si>
  <si>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</si>
  <si>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</si>
  <si>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</si>
  <si>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</si>
  <si>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</si>
  <si>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</si>
  <si>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</si>
  <si>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</si>
  <si>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</si>
  <si>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</si>
  <si>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</si>
  <si>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</si>
  <si>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</si>
  <si>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</si>
  <si>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</si>
  <si>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</si>
  <si>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</si>
  <si>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</si>
  <si>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</si>
  <si>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</si>
  <si>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</si>
  <si>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</si>
  <si>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</si>
  <si>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</si>
  <si>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</si>
  <si>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</si>
  <si>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</si>
  <si>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</si>
  <si>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</si>
  <si>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</si>
  <si>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</si>
  <si>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</si>
  <si>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</si>
  <si>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</si>
  <si>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</si>
  <si>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</si>
  <si>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</si>
  <si>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</si>
  <si>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</si>
  <si>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</si>
  <si>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</si>
  <si>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</si>
  <si>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</si>
  <si>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</si>
  <si>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</si>
  <si>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</si>
  <si>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</si>
  <si>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</si>
  <si>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</si>
  <si>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</si>
  <si>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</si>
  <si>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</si>
  <si>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</si>
  <si>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</si>
  <si>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</si>
  <si>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</si>
  <si>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</si>
  <si>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</si>
  <si>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</si>
  <si>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</si>
  <si>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</si>
  <si>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</si>
  <si>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</si>
  <si>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</si>
  <si>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</si>
  <si>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</si>
  <si>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</si>
  <si>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</si>
  <si>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</si>
  <si>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</si>
  <si>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</si>
  <si>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</si>
  <si>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</si>
  <si>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</si>
  <si>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</si>
  <si>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</si>
  <si>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</si>
  <si>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</si>
  <si>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</si>
  <si>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</si>
  <si>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</si>
  <si>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</si>
  <si>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</si>
  <si>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</si>
  <si>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</si>
  <si>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</si>
  <si>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</si>
  <si>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</si>
  <si>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</si>
  <si>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</si>
  <si>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</si>
  <si>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</si>
  <si>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</si>
  <si>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</si>
  <si>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</si>
  <si>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</si>
  <si>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</si>
  <si>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</si>
  <si>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</si>
  <si>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</si>
  <si>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</si>
  <si>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</si>
  <si>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</si>
  <si>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</si>
  <si>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</si>
  <si>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</si>
  <si>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</si>
  <si>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</si>
  <si>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</si>
  <si>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</si>
  <si>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</si>
  <si>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</si>
  <si>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</si>
  <si>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</si>
  <si>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</si>
  <si>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</si>
  <si>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</si>
  <si>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</si>
  <si>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</si>
  <si>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</si>
  <si>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</si>
  <si>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</si>
  <si>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</si>
  <si>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</si>
  <si>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</si>
  <si>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</si>
  <si>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</si>
  <si>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</si>
  <si>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</si>
  <si>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</si>
  <si>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</si>
  <si>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</si>
  <si>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</si>
  <si>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</si>
  <si>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</si>
  <si>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</si>
  <si>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</si>
  <si>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</si>
  <si>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</si>
  <si>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</si>
  <si>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</si>
  <si>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</si>
  <si>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</si>
  <si>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</si>
  <si>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</si>
  <si>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</si>
  <si>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</si>
  <si>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</si>
  <si>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</si>
  <si>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</si>
  <si>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</si>
  <si>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</si>
  <si>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</si>
  <si>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</si>
  <si>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</si>
  <si>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</si>
  <si>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</si>
  <si>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</si>
  <si>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</si>
  <si>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</si>
  <si>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</si>
  <si>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</si>
  <si>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</si>
  <si>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</si>
  <si>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</si>
  <si>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</si>
  <si>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</si>
  <si>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</si>
  <si>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</si>
  <si>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</si>
  <si>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</si>
  <si>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</si>
  <si>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</si>
  <si>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</si>
  <si>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</si>
  <si>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</si>
  <si>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</si>
  <si>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</si>
  <si>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</si>
  <si>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</si>
  <si>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</si>
  <si>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</si>
  <si>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</si>
  <si>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</si>
  <si>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</si>
  <si>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</si>
  <si>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</si>
  <si>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</si>
  <si>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</si>
  <si>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</si>
  <si>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</si>
  <si>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</si>
  <si>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</si>
  <si>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</si>
  <si>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</si>
  <si>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</si>
  <si>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</si>
  <si>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</si>
  <si>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</si>
  <si>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</si>
  <si>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</si>
  <si>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</si>
  <si>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</si>
  <si>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</si>
  <si>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</si>
  <si>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</si>
  <si>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</si>
  <si>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</si>
  <si>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</si>
  <si>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</si>
  <si>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</si>
  <si>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</si>
  <si>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</si>
  <si>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</si>
  <si>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</si>
  <si>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</si>
  <si>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</si>
  <si>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</si>
  <si>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</si>
  <si>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</si>
  <si>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</si>
  <si>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</si>
  <si>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</si>
  <si>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</si>
  <si>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</si>
  <si>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</si>
  <si>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</si>
  <si>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</si>
  <si>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</si>
  <si>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</si>
  <si>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</si>
  <si>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</si>
  <si>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</si>
  <si>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</si>
  <si>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</si>
  <si>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</si>
  <si>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</si>
  <si>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</si>
  <si>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</si>
  <si>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</si>
  <si>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</si>
  <si>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</si>
  <si>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</si>
  <si>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</si>
  <si>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</si>
  <si>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</si>
  <si>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</si>
  <si>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</si>
  <si>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</si>
  <si>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</si>
  <si>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</si>
  <si>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</si>
  <si>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</si>
  <si>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</si>
  <si>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</si>
  <si>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</si>
  <si>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</si>
  <si>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</si>
  <si>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</si>
  <si>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</si>
  <si>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</si>
  <si>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</si>
  <si>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</si>
  <si>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</si>
  <si>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</si>
  <si>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</si>
  <si>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</si>
  <si>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</si>
  <si>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</si>
  <si>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</si>
  <si>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</si>
  <si>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</si>
  <si>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</si>
  <si>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</si>
  <si>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</si>
  <si>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</si>
  <si>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</si>
  <si>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</si>
  <si>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</si>
  <si>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</si>
  <si>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</si>
  <si>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</si>
  <si>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</si>
  <si>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</si>
  <si>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</si>
  <si>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</si>
  <si>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</si>
  <si>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</si>
  <si>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</si>
  <si>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</si>
  <si>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</si>
  <si>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</si>
  <si>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</si>
  <si>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</si>
  <si>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</si>
  <si>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</si>
  <si>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</si>
  <si>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</si>
  <si>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</si>
  <si>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</si>
  <si>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</si>
  <si>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</si>
  <si>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</si>
  <si>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</si>
  <si>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</si>
  <si>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</si>
  <si>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</si>
  <si>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</si>
  <si>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</si>
  <si>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</si>
  <si>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</si>
  <si>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</si>
  <si>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</si>
  <si>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</si>
  <si>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</si>
  <si>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</si>
  <si>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</si>
  <si>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</si>
  <si>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</si>
  <si>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</si>
  <si>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</si>
  <si>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</si>
  <si>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</si>
  <si>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</si>
  <si>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</si>
  <si>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</si>
  <si>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</si>
  <si>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</si>
  <si>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</si>
  <si>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</si>
  <si>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</si>
  <si>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</si>
  <si>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</si>
  <si>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</si>
  <si>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</si>
  <si>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</si>
  <si>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</si>
  <si>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</si>
  <si>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</si>
  <si>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</si>
  <si>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</si>
  <si>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</si>
  <si>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</si>
  <si>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</si>
  <si>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</si>
  <si>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</si>
  <si>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</si>
  <si>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</si>
  <si>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</si>
  <si>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</si>
  <si>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</si>
  <si>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</si>
  <si>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</si>
  <si>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</si>
  <si>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</si>
  <si>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</si>
  <si>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</si>
  <si>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</si>
  <si>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</si>
  <si>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</si>
  <si>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</si>
  <si>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</si>
  <si>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</si>
  <si>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</si>
  <si>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</si>
  <si>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</si>
  <si>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</si>
  <si>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</si>
  <si>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</si>
  <si>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</si>
  <si>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</si>
  <si>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</si>
  <si>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</si>
  <si>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</si>
  <si>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</si>
  <si>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</si>
  <si>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</si>
  <si>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</si>
  <si>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</si>
  <si>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</si>
  <si>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</si>
  <si>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</si>
  <si>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</si>
  <si>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</si>
  <si>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</si>
  <si>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</si>
  <si>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</si>
  <si>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</si>
  <si>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</si>
  <si>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</si>
  <si>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</si>
  <si>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</si>
  <si>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</si>
  <si>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</si>
  <si>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</si>
  <si>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</si>
  <si>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</si>
  <si>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</si>
  <si>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</si>
  <si>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</si>
  <si>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</si>
  <si>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</si>
  <si>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</si>
  <si>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</si>
  <si>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</si>
  <si>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</si>
  <si>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</si>
  <si>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</si>
  <si>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</si>
  <si>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</si>
  <si>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</si>
  <si>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</si>
  <si>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</si>
  <si>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</si>
  <si>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</si>
  <si>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</si>
  <si>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</si>
  <si>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</si>
  <si>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</si>
  <si>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</si>
  <si>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</si>
  <si>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</si>
  <si>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</si>
  <si>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</si>
  <si>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</si>
  <si>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</si>
  <si>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</si>
  <si>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</si>
  <si>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</si>
  <si>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</si>
  <si>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</si>
  <si>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</si>
  <si>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</si>
  <si>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</si>
  <si>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</si>
  <si>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</si>
  <si>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</si>
  <si>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</si>
  <si>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</si>
  <si>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</si>
  <si>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</si>
  <si>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</si>
  <si>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</si>
  <si>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</si>
  <si>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</si>
  <si>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</si>
  <si>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</si>
  <si>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</si>
  <si>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</si>
  <si>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</si>
  <si>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</si>
  <si>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</si>
  <si>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</si>
  <si>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</si>
  <si>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</si>
  <si>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</si>
  <si>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</si>
  <si>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</si>
  <si>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</si>
  <si>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</si>
  <si>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</si>
  <si>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</si>
  <si>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</si>
  <si>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</si>
  <si>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</si>
  <si>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</si>
  <si>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</si>
  <si>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</si>
  <si>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</si>
  <si>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</si>
  <si>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</si>
  <si>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</si>
  <si>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</si>
  <si>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</si>
  <si>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</si>
  <si>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</si>
  <si>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</si>
  <si>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</si>
  <si>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</si>
  <si>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</si>
  <si>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</si>
  <si>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</si>
  <si>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</si>
  <si>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</si>
  <si>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</si>
  <si>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</si>
  <si>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</si>
  <si>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</si>
  <si>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</si>
  <si>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</si>
  <si>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</si>
  <si>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</si>
  <si>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</si>
  <si>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</si>
  <si>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</si>
  <si>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</si>
  <si>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</si>
  <si>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</si>
  <si>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</si>
  <si>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</si>
  <si>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</si>
  <si>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</si>
  <si>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</si>
  <si>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</si>
  <si>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</si>
  <si>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</si>
  <si>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</si>
  <si>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</si>
  <si>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</si>
  <si>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</si>
  <si>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</si>
  <si>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</si>
  <si>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</si>
  <si>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</si>
  <si>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</si>
  <si>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</si>
  <si>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</si>
  <si>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</si>
  <si>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</si>
  <si>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</si>
  <si>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</si>
  <si>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</si>
  <si>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</si>
  <si>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</si>
  <si>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</si>
  <si>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</si>
  <si>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</si>
  <si>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</si>
  <si>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</si>
  <si>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</si>
  <si>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</si>
  <si>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</si>
  <si>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</si>
  <si>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</si>
  <si>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</si>
  <si>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</si>
  <si>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</si>
  <si>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</si>
  <si>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</si>
  <si>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</si>
  <si>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</si>
  <si>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</si>
  <si>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</si>
  <si>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</si>
  <si>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</si>
  <si>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</si>
  <si>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</si>
  <si>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</si>
  <si>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</si>
  <si>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</si>
  <si>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</si>
  <si>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</si>
  <si>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</si>
  <si>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</si>
  <si>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</si>
  <si>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</si>
  <si>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</si>
  <si>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</si>
  <si>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</si>
  <si>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</si>
  <si>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</si>
  <si>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</si>
  <si>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</si>
  <si>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</si>
  <si>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</si>
  <si>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</si>
  <si>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</si>
  <si>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</si>
  <si>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</si>
  <si>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</si>
  <si>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</si>
  <si>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</si>
  <si>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</si>
  <si>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</si>
  <si>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</si>
  <si>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</si>
  <si>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</si>
  <si>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</si>
  <si>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</si>
  <si>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</si>
  <si>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</si>
  <si>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</si>
  <si>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</si>
  <si>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</si>
  <si>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</si>
  <si>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</si>
  <si>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</si>
  <si>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</si>
  <si>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</si>
  <si>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</si>
  <si>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</si>
  <si>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</si>
  <si>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</si>
  <si>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</si>
  <si>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</si>
  <si>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</si>
  <si>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</si>
  <si>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</si>
  <si>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</si>
  <si>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</si>
  <si>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</si>
  <si>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</si>
  <si>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</si>
  <si>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</si>
  <si>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</si>
  <si>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</si>
  <si>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</si>
  <si>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</si>
  <si>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</si>
  <si>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</si>
  <si>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</si>
  <si>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</si>
  <si>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</si>
  <si>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</si>
  <si>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</si>
  <si>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</si>
  <si>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</si>
  <si>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</si>
  <si>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</si>
  <si>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</si>
  <si>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</si>
  <si>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</si>
  <si>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</si>
  <si>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</si>
  <si>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</si>
  <si>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</si>
  <si>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</si>
  <si>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</si>
  <si>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</si>
  <si>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</si>
  <si>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</si>
  <si>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</si>
  <si>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</si>
  <si>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</si>
  <si>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</si>
  <si>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</si>
  <si>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</si>
  <si>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</si>
  <si>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</si>
  <si>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</si>
  <si>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</si>
  <si>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</si>
  <si>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</si>
  <si>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</si>
  <si>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</si>
  <si>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</si>
  <si>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</si>
  <si>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</si>
  <si>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</si>
  <si>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</si>
  <si>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</si>
  <si>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</si>
  <si>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</si>
  <si>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</si>
  <si>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</si>
  <si>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</si>
  <si>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</si>
  <si>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</si>
  <si>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</si>
  <si>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</si>
  <si>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</si>
  <si>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</si>
  <si>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</si>
  <si>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</si>
  <si>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</si>
  <si>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</si>
  <si>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</si>
  <si>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</si>
  <si>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</si>
  <si>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</si>
  <si>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</si>
  <si>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</si>
  <si>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</si>
  <si>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</si>
  <si>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</si>
  <si>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</si>
  <si>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</si>
  <si>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</si>
  <si>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</si>
  <si>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</si>
  <si>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</si>
  <si>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</si>
  <si>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</si>
  <si>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</si>
  <si>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</si>
  <si>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</si>
  <si>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</si>
  <si>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</si>
  <si>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</si>
  <si>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</si>
  <si>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</si>
  <si>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</si>
  <si>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</si>
  <si>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</si>
  <si>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</si>
  <si>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</si>
  <si>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</si>
  <si>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</si>
  <si>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</si>
  <si>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</si>
  <si>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</si>
  <si>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</si>
  <si>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</si>
  <si>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</si>
  <si>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</si>
  <si>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</si>
  <si>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</si>
  <si>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</si>
  <si>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</si>
  <si>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</si>
  <si>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</si>
  <si>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</si>
  <si>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</si>
  <si>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</si>
  <si>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</si>
  <si>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</si>
  <si>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</si>
  <si>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</si>
  <si>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</si>
  <si>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</si>
  <si>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</si>
  <si>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</si>
  <si>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</si>
  <si>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</si>
  <si>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</si>
  <si>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</si>
  <si>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</si>
  <si>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</si>
  <si>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</si>
  <si>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</si>
  <si>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</si>
  <si>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</si>
  <si>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</si>
  <si>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</si>
  <si>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</si>
  <si>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</si>
  <si>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</si>
  <si>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</si>
  <si>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</si>
  <si>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</si>
  <si>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</si>
  <si>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</si>
  <si>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</si>
  <si>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</si>
  <si>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</si>
  <si>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</si>
  <si>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</si>
  <si>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</si>
  <si>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</si>
  <si>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</si>
  <si>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</si>
  <si>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</si>
  <si>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</si>
  <si>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</si>
  <si>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</si>
  <si>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</si>
  <si>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</si>
  <si>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</si>
  <si>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</si>
  <si>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</si>
  <si>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</si>
  <si>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</si>
  <si>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</si>
  <si>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</si>
  <si>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</si>
  <si>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</si>
  <si>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</si>
  <si>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</si>
  <si>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</si>
  <si>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</si>
  <si>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</si>
  <si>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</si>
  <si>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</si>
  <si>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</si>
  <si>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</si>
  <si>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</si>
  <si>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</si>
  <si>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</si>
  <si>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</si>
  <si>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</si>
  <si>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</si>
  <si>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</si>
  <si>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</si>
  <si>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</si>
  <si>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</si>
  <si>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</si>
  <si>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</si>
  <si>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</si>
  <si>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</si>
  <si>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</si>
  <si>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</si>
  <si>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</si>
  <si>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</si>
  <si>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</si>
  <si>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</si>
  <si>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</si>
  <si>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</si>
  <si>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</si>
  <si>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</si>
  <si>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</si>
  <si>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</si>
  <si>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</si>
  <si>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</si>
  <si>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</si>
  <si>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</si>
  <si>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</si>
  <si>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</si>
  <si>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</si>
  <si>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</si>
  <si>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</si>
  <si>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</si>
  <si>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</si>
  <si>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</si>
  <si>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</si>
  <si>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</si>
  <si>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</si>
  <si>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</si>
  <si>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</si>
  <si>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</si>
  <si>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</si>
  <si>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</si>
  <si>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</si>
  <si>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</si>
  <si>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</si>
  <si>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</si>
  <si>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</si>
  <si>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</si>
  <si>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</si>
  <si>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</si>
  <si>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</si>
  <si>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</si>
  <si>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</si>
  <si>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</si>
  <si>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</si>
  <si>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</si>
  <si>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</si>
  <si>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</si>
  <si>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</si>
  <si>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</si>
  <si>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</si>
  <si>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</si>
  <si>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</si>
  <si>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</si>
  <si>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</si>
  <si>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</si>
  <si>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</si>
  <si>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</si>
  <si>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</si>
  <si>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</si>
  <si>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</si>
  <si>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</si>
  <si>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</si>
  <si>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</si>
  <si>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</si>
  <si>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</si>
  <si>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</si>
  <si>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</si>
  <si>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</si>
  <si>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</si>
  <si>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</si>
  <si>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</si>
  <si>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</si>
  <si>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</si>
  <si>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</si>
  <si>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</si>
  <si>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</si>
  <si>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</si>
  <si>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</si>
  <si>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</si>
  <si>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</si>
  <si>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</si>
  <si>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</si>
  <si>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</si>
  <si>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</si>
  <si>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</si>
  <si>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</si>
  <si>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</si>
  <si>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</si>
  <si>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</si>
  <si>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</si>
  <si>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</si>
  <si>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</si>
  <si>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</si>
  <si>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</si>
  <si>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</si>
  <si>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</si>
  <si>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</si>
  <si>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</si>
  <si>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</si>
  <si>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</si>
  <si>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</si>
  <si>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</si>
  <si>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</si>
  <si>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</si>
  <si>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</si>
  <si>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</si>
  <si>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</si>
  <si>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</si>
  <si>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</si>
  <si>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</si>
  <si>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</si>
  <si>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</si>
  <si>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</si>
  <si>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</si>
  <si>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</si>
  <si>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</si>
  <si>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</si>
  <si>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</si>
  <si>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</si>
  <si>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</si>
  <si>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</si>
  <si>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</si>
  <si>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</si>
  <si>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</si>
  <si>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</si>
  <si>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</si>
  <si>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</si>
  <si>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</si>
  <si>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</si>
  <si>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</si>
  <si>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</si>
  <si>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</si>
  <si>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</si>
  <si>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</si>
  <si>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</si>
  <si>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</si>
  <si>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</si>
  <si>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</si>
  <si>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</si>
  <si>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</si>
  <si>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</si>
  <si>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</si>
  <si>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</si>
  <si>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</si>
  <si>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</si>
  <si>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</si>
  <si>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</si>
  <si>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</si>
  <si>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</si>
  <si>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</si>
  <si>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</si>
  <si>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</si>
  <si>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</si>
  <si>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</si>
  <si>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</si>
  <si>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</si>
  <si>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</si>
  <si>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</si>
  <si>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</si>
  <si>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</si>
  <si>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</si>
  <si>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</si>
  <si>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</si>
  <si>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</si>
  <si>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</si>
  <si>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</si>
  <si>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</si>
  <si>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</si>
  <si>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</si>
  <si>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</si>
  <si>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</si>
  <si>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</si>
  <si>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</si>
  <si>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</si>
  <si>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</si>
  <si>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</si>
  <si>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</si>
  <si>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</si>
  <si>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</si>
  <si>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</si>
  <si>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</si>
  <si>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</si>
  <si>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</si>
  <si>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</si>
  <si>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</si>
  <si>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</si>
  <si>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</si>
  <si>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</si>
  <si>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</si>
  <si>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</si>
  <si>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</si>
  <si>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</si>
  <si>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</si>
  <si>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</si>
  <si>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</si>
  <si>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</si>
  <si>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</si>
  <si>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</si>
  <si>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</si>
  <si>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</si>
  <si>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</si>
  <si>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</si>
  <si>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</si>
  <si>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</si>
  <si>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</si>
  <si>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</si>
  <si>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</si>
  <si>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</si>
  <si>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</si>
  <si>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</si>
  <si>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</si>
  <si>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</si>
  <si>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</si>
  <si>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</si>
  <si>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</si>
  <si>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</si>
  <si>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</si>
  <si>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</si>
  <si>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</si>
  <si>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</si>
  <si>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</si>
  <si>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</si>
  <si>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</si>
  <si>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</si>
  <si>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</si>
  <si>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</si>
  <si>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</si>
  <si>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</si>
  <si>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</si>
  <si>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</si>
  <si>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</si>
  <si>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</si>
  <si>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</si>
  <si>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</si>
  <si>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</si>
  <si>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</si>
  <si>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</si>
  <si>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</si>
  <si>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</si>
  <si>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</si>
  <si>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</si>
  <si>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</si>
  <si>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</si>
  <si>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</si>
  <si>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</si>
  <si>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</si>
  <si>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</si>
  <si>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</si>
  <si>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</si>
  <si>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</si>
  <si>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</si>
  <si>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</si>
  <si>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</si>
  <si>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</si>
  <si>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</si>
  <si>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</si>
  <si>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</si>
  <si>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</si>
  <si>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</si>
  <si>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</si>
  <si>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</si>
  <si>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</si>
  <si>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</si>
  <si>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</si>
  <si>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</si>
  <si>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</si>
  <si>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</si>
  <si>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</si>
  <si>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</si>
  <si>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</si>
  <si>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</si>
  <si>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</si>
  <si>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</si>
  <si>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</si>
  <si>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</si>
  <si>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</si>
  <si>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</si>
  <si>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</si>
  <si>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</si>
  <si>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</si>
  <si>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</si>
  <si>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</si>
  <si>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</si>
  <si>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</si>
  <si>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</si>
  <si>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</si>
  <si>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</si>
  <si>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</si>
  <si>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</si>
  <si>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</si>
  <si>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</si>
  <si>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</si>
  <si>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</si>
  <si>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</si>
  <si>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</si>
  <si>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</si>
  <si>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</si>
  <si>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</si>
  <si>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</si>
  <si>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</si>
  <si>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</si>
  <si>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</si>
  <si>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</si>
  <si>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</si>
  <si>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</si>
  <si>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</si>
  <si>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</si>
  <si>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</si>
  <si>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</si>
  <si>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</si>
  <si>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</si>
  <si>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</si>
  <si>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</si>
  <si>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</si>
  <si>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</si>
  <si>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</si>
  <si>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</si>
  <si>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</si>
  <si>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</si>
  <si>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</si>
  <si>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</si>
  <si>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</si>
  <si>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</si>
  <si>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</si>
  <si>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</si>
  <si>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</si>
  <si>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</si>
  <si>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</si>
  <si>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</si>
  <si>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</si>
  <si>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</si>
  <si>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</si>
  <si>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</si>
  <si>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</si>
  <si>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</si>
  <si>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</si>
  <si>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</si>
  <si>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</si>
  <si>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</si>
  <si>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</si>
  <si>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</si>
  <si>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</si>
  <si>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</si>
  <si>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</si>
  <si>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</si>
  <si>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</si>
  <si>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</si>
  <si>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</si>
  <si>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</si>
  <si>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</si>
  <si>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</si>
  <si>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</si>
  <si>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</si>
  <si>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</si>
  <si>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</si>
  <si>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</si>
  <si>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</si>
  <si>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</si>
  <si>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</si>
  <si>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</si>
  <si>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</si>
  <si>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</si>
  <si>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</si>
  <si>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</si>
  <si>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</si>
  <si>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</si>
  <si>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</si>
  <si>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</si>
  <si>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</si>
  <si>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</si>
  <si>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</si>
  <si>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</si>
  <si>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</si>
  <si>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</si>
  <si>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</si>
  <si>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</si>
  <si>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</si>
  <si>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</si>
  <si>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</si>
  <si>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</si>
  <si>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</si>
  <si>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</si>
  <si>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</si>
  <si>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</si>
  <si>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</si>
  <si>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</si>
  <si>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</si>
  <si>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</si>
  <si>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</si>
  <si>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</si>
  <si>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</si>
  <si>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</si>
  <si>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</si>
  <si>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</si>
  <si>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</si>
  <si>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</si>
  <si>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</si>
  <si>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</si>
  <si>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</si>
  <si>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</si>
  <si>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</si>
  <si>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</si>
  <si>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</si>
  <si>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</si>
  <si>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</si>
  <si>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</si>
  <si>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</si>
  <si>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</si>
  <si>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</si>
  <si>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</si>
  <si>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</si>
  <si>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</si>
  <si>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</si>
  <si>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</si>
  <si>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</si>
  <si>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</si>
  <si>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</si>
  <si>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</si>
  <si>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</si>
  <si>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</si>
  <si>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</si>
  <si>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</si>
  <si>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</si>
  <si>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</si>
  <si>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</si>
  <si>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</si>
  <si>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</si>
  <si>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</si>
  <si>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</si>
  <si>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</si>
  <si>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</si>
  <si>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</si>
  <si>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</si>
  <si>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</si>
  <si>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</si>
  <si>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</si>
  <si>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</si>
  <si>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</si>
  <si>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</si>
  <si>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</si>
  <si>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</si>
  <si>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</si>
  <si>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</si>
  <si>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</si>
  <si>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</si>
  <si>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</si>
  <si>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</si>
  <si>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</si>
  <si>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</si>
  <si>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</si>
  <si>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</si>
  <si>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</si>
  <si>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</si>
  <si>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</si>
  <si>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</si>
  <si>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</si>
  <si>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</si>
  <si>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</si>
  <si>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</si>
  <si>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</si>
  <si>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</si>
  <si>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</si>
  <si>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</si>
  <si>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</si>
  <si>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</si>
  <si>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</si>
  <si>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</si>
  <si>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</si>
  <si>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</si>
  <si>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</si>
  <si>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</si>
  <si>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</si>
  <si>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</si>
  <si>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</si>
  <si>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</si>
  <si>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</si>
  <si>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</si>
  <si>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</si>
  <si>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</si>
  <si>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</si>
  <si>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</si>
  <si>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</si>
  <si>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</si>
  <si>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</si>
  <si>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</si>
  <si>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</si>
  <si>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</si>
  <si>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</si>
  <si>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</si>
  <si>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</si>
  <si>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</si>
  <si>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</si>
  <si>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</si>
  <si>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</si>
  <si>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</si>
  <si>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</si>
  <si>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</si>
  <si>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</si>
  <si>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</si>
  <si>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</si>
  <si>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</si>
  <si>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</si>
  <si>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</si>
  <si>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</si>
  <si>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</si>
  <si>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</si>
  <si>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</si>
  <si>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</si>
  <si>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</si>
  <si>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</si>
  <si>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</si>
  <si>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</si>
  <si>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</si>
  <si>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</si>
  <si>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</si>
  <si>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</si>
  <si>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</si>
  <si>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</si>
  <si>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</si>
  <si>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</si>
  <si>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</si>
  <si>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</si>
  <si>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</si>
  <si>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</si>
  <si>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</si>
  <si>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</si>
  <si>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</si>
  <si>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</si>
  <si>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</si>
  <si>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</si>
  <si>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</si>
  <si>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</si>
  <si>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</si>
  <si>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</si>
  <si>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</si>
  <si>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</si>
  <si>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</si>
  <si>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</si>
  <si>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</si>
  <si>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</si>
  <si>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</si>
  <si>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</si>
  <si>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</si>
  <si>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</si>
  <si>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</si>
  <si>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</si>
  <si>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</si>
  <si>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</si>
  <si>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</si>
  <si>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</si>
  <si>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</si>
  <si>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</si>
  <si>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</si>
  <si>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</si>
  <si>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</si>
  <si>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</si>
  <si>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</si>
  <si>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</si>
  <si>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</si>
  <si>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</si>
  <si>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</si>
  <si>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</si>
  <si>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</si>
  <si>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</si>
  <si>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</si>
  <si>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</si>
  <si>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</si>
  <si>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</si>
  <si>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</si>
  <si>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</si>
  <si>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</si>
  <si>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</si>
  <si>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</si>
  <si>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</si>
  <si>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</si>
  <si>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</si>
  <si>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</si>
  <si>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</si>
  <si>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</si>
  <si>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</si>
  <si>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</si>
  <si>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</si>
  <si>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</si>
  <si>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</si>
  <si>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</si>
  <si>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</si>
  <si>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</si>
  <si>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</si>
  <si>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</si>
  <si>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</si>
  <si>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</si>
  <si>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</si>
  <si>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</si>
  <si>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</si>
  <si>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</si>
  <si>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</si>
  <si>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</si>
  <si>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</si>
  <si>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</si>
  <si>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</si>
  <si>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</si>
  <si>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</si>
  <si>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</si>
  <si>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</si>
  <si>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</si>
  <si>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</si>
  <si>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</si>
  <si>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</si>
  <si>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</si>
  <si>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</si>
  <si>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</si>
  <si>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</si>
  <si>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</si>
  <si>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</si>
  <si>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</si>
  <si>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</si>
  <si>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</si>
  <si>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</si>
  <si>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</si>
  <si>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</si>
  <si>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</si>
  <si>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</si>
  <si>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</si>
  <si>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</si>
  <si>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</si>
  <si>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</si>
  <si>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</si>
  <si>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</si>
  <si>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</si>
  <si>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</si>
  <si>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</si>
  <si>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</si>
  <si>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</si>
  <si>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</si>
  <si>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</si>
  <si>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</si>
  <si>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</si>
  <si>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</si>
  <si>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</si>
  <si>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</si>
  <si>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</si>
  <si>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</si>
  <si>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</si>
  <si>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</si>
  <si>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</si>
  <si>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</si>
  <si>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</si>
  <si>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</si>
  <si>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</si>
  <si>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</si>
  <si>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</si>
  <si>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</si>
  <si>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</si>
  <si>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</si>
  <si>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</si>
  <si>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</si>
  <si>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</si>
  <si>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</si>
  <si>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</si>
  <si>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</si>
  <si>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</si>
  <si>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</si>
  <si>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</si>
  <si>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</si>
  <si>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</si>
  <si>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</si>
  <si>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</si>
  <si>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</si>
  <si>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</si>
  <si>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</si>
  <si>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</si>
  <si>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</si>
  <si>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</si>
  <si>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</si>
  <si>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</si>
  <si>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</si>
  <si>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</si>
  <si>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</si>
  <si>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</si>
  <si>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</si>
  <si>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</si>
  <si>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</si>
  <si>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</si>
  <si>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</si>
  <si>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</si>
  <si>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</si>
  <si>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</si>
  <si>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</si>
  <si>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</si>
  <si>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</si>
  <si>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</si>
  <si>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</si>
  <si>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</si>
  <si>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</si>
  <si>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</si>
  <si>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</si>
  <si>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</si>
  <si>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</si>
  <si>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</si>
  <si>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</si>
  <si>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</si>
  <si>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</si>
  <si>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</si>
  <si>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</si>
  <si>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</si>
  <si>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</si>
  <si>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</si>
  <si>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</si>
  <si>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</si>
  <si>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</si>
  <si>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</si>
  <si>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</si>
  <si>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</si>
  <si>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</si>
  <si>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</si>
  <si>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</si>
  <si>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</si>
  <si>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</si>
  <si>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</si>
  <si>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</si>
  <si>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</si>
  <si>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</si>
  <si>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</si>
  <si>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</si>
  <si>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</si>
  <si>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</si>
  <si>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</si>
  <si>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</si>
  <si>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</si>
  <si>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</si>
  <si>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</si>
  <si>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</si>
  <si>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</si>
  <si>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</si>
  <si>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</si>
  <si>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</si>
  <si>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</si>
  <si>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</si>
  <si>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</si>
  <si>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</si>
  <si>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</si>
  <si>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</si>
  <si>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</si>
  <si>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</si>
  <si>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</si>
  <si>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</si>
  <si>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</si>
  <si>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</si>
  <si>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</si>
  <si>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</si>
  <si>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</si>
  <si>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</si>
  <si>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</si>
  <si>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</si>
  <si>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</si>
  <si>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</si>
  <si>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</si>
  <si>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</si>
  <si>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</si>
  <si>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</si>
  <si>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</si>
  <si>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</si>
  <si>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</si>
  <si>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</si>
  <si>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</si>
  <si>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</si>
  <si>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</si>
  <si>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</si>
  <si>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</si>
  <si>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</si>
  <si>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</si>
  <si>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</si>
  <si>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</si>
  <si>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</si>
  <si>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</si>
  <si>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</si>
  <si>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</si>
  <si>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</si>
  <si>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</si>
  <si>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</si>
  <si>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</si>
  <si>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</si>
  <si>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</si>
  <si>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</si>
  <si>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</si>
  <si>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</si>
  <si>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</si>
  <si>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</si>
  <si>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</si>
  <si>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</si>
  <si>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</si>
  <si>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</si>
  <si>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</si>
  <si>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</si>
  <si>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</si>
  <si>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</si>
  <si>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</si>
  <si>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</si>
  <si>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</si>
  <si>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</si>
  <si>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</si>
  <si>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</si>
  <si>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</si>
  <si>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</si>
  <si>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</si>
  <si>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</si>
  <si>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</si>
  <si>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</si>
  <si>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</si>
  <si>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</si>
  <si>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</si>
  <si>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</si>
  <si>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</si>
  <si>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</si>
  <si>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</si>
  <si>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</si>
  <si>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</si>
  <si>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</si>
  <si>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</si>
  <si>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</si>
  <si>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</si>
  <si>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</si>
  <si>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</si>
  <si>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</si>
  <si>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</si>
  <si>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</si>
  <si>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</si>
  <si>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</si>
  <si>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</si>
  <si>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</si>
  <si>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</si>
  <si>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</si>
  <si>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</si>
  <si>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</si>
  <si>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</si>
  <si>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</si>
  <si>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</si>
  <si>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</si>
  <si>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</si>
  <si>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</si>
  <si>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</si>
  <si>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</si>
  <si>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</si>
  <si>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</si>
  <si>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</si>
  <si>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</si>
  <si>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</si>
  <si>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</si>
  <si>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</si>
  <si>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</si>
  <si>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</si>
  <si>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</si>
  <si>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</si>
  <si>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</si>
  <si>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</si>
  <si>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</si>
  <si>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</si>
  <si>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</si>
  <si>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</si>
  <si>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</si>
  <si>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</si>
  <si>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</si>
  <si>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</si>
  <si>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</si>
  <si>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</si>
  <si>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</si>
  <si>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</si>
  <si>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</si>
  <si>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</si>
  <si>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</si>
  <si>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</si>
  <si>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</si>
  <si>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</si>
  <si>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</si>
  <si>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</si>
  <si>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</si>
  <si>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</si>
  <si>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</si>
  <si>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</si>
  <si>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</si>
  <si>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</si>
  <si>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</si>
  <si>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</si>
  <si>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</si>
  <si>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</si>
  <si>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</si>
  <si>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</si>
  <si>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</si>
  <si>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</si>
  <si>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</si>
  <si>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</si>
  <si>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</si>
  <si>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</si>
  <si>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</si>
  <si>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</si>
  <si>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</si>
  <si>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</si>
  <si>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</si>
  <si>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</si>
  <si>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</si>
  <si>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</si>
  <si>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</si>
  <si>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</si>
  <si>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</si>
  <si>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</si>
  <si>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</si>
  <si>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</si>
  <si>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</si>
  <si>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</si>
  <si>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</si>
  <si>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</si>
  <si>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</si>
  <si>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</si>
  <si>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</si>
  <si>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</si>
  <si>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</si>
  <si>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</si>
  <si>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</si>
  <si>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</si>
  <si>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</si>
  <si>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</si>
  <si>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</si>
  <si>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</si>
  <si>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</si>
  <si>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</si>
  <si>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</si>
  <si>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</si>
  <si>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</si>
  <si>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</si>
  <si>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</si>
  <si>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</si>
  <si>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</si>
  <si>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</si>
  <si>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</si>
  <si>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</si>
  <si>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</si>
  <si>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</si>
  <si>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</si>
  <si>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</si>
  <si>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</si>
  <si>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</si>
  <si>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</si>
  <si>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</si>
  <si>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</si>
  <si>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</si>
  <si>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</si>
  <si>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</si>
  <si>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</si>
  <si>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</si>
  <si>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</si>
  <si>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</si>
  <si>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</si>
  <si>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</si>
  <si>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</si>
  <si>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</si>
  <si>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</si>
  <si>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</si>
  <si>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</si>
  <si>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</si>
  <si>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</si>
  <si>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</si>
  <si>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</si>
  <si>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</si>
  <si>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</si>
  <si>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</si>
  <si>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</si>
  <si>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</si>
  <si>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</si>
  <si>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</si>
  <si>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</si>
  <si>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</si>
  <si>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</si>
  <si>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</si>
  <si>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</si>
  <si>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</si>
  <si>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</si>
  <si>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</si>
  <si>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</si>
  <si>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</si>
  <si>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</si>
  <si>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</si>
  <si>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</si>
  <si>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</si>
  <si>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</si>
  <si>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</si>
  <si>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</si>
  <si>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</si>
  <si>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</si>
  <si>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</si>
  <si>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</si>
  <si>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</si>
  <si>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</si>
  <si>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</si>
  <si>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</si>
  <si>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</si>
  <si>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</si>
  <si>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</si>
  <si>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</si>
  <si>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</si>
  <si>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</si>
  <si>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</si>
  <si>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</si>
  <si>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</si>
  <si>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</si>
  <si>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</si>
  <si>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</si>
  <si>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</si>
  <si>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</si>
  <si>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</si>
  <si>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</si>
  <si>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</si>
  <si>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</si>
  <si>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</si>
  <si>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</si>
  <si>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</si>
  <si>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</si>
  <si>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</si>
  <si>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</si>
  <si>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</si>
  <si>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</si>
  <si>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</si>
  <si>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</si>
  <si>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</si>
  <si>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</si>
  <si>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</si>
  <si>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</si>
  <si>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</si>
  <si>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</si>
  <si>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</si>
  <si>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</si>
  <si>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</si>
  <si>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</si>
  <si>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</si>
  <si>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</si>
  <si>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</si>
  <si>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</si>
  <si>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</si>
  <si>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</si>
  <si>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</si>
  <si>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</si>
  <si>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</si>
  <si>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</si>
  <si>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</si>
  <si>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</si>
  <si>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</si>
  <si>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</si>
  <si>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</si>
  <si>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</si>
  <si>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</si>
  <si>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</si>
  <si>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</si>
  <si>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</si>
  <si>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</si>
  <si>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</si>
  <si>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</si>
  <si>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</si>
  <si>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</si>
  <si>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</si>
  <si>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</si>
  <si>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</si>
  <si>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</si>
  <si>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</si>
  <si>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</si>
  <si>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</si>
  <si>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</si>
  <si>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</si>
  <si>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</si>
  <si>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</si>
  <si>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</si>
  <si>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</si>
  <si>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</si>
  <si>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</si>
  <si>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</si>
  <si>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</si>
  <si>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</si>
  <si>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</si>
  <si>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</si>
  <si>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</si>
  <si>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</si>
  <si>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</si>
  <si>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</si>
  <si>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</si>
  <si>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</si>
  <si>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</si>
  <si>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</si>
  <si>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</si>
  <si>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</si>
  <si>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</si>
  <si>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</si>
  <si>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</si>
  <si>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</si>
  <si>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</si>
  <si>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</si>
  <si>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</si>
  <si>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</si>
  <si>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</si>
  <si>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</si>
  <si>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</si>
  <si>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</si>
  <si>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</si>
  <si>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</si>
  <si>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</si>
  <si>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</si>
  <si>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</si>
  <si>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</si>
  <si>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</si>
  <si>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</si>
  <si>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</si>
  <si>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</si>
  <si>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</si>
  <si>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</si>
  <si>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</si>
  <si>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</si>
  <si>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</si>
  <si>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</si>
  <si>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</si>
  <si>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</si>
  <si>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</si>
  <si>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</si>
  <si>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</si>
  <si>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</si>
  <si>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</si>
  <si>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</si>
  <si>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</si>
  <si>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</si>
  <si>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</si>
  <si>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</si>
  <si>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</si>
  <si>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</si>
  <si>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</si>
  <si>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</si>
  <si>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</si>
  <si>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</si>
  <si>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</si>
  <si>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</si>
  <si>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</si>
  <si>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</si>
  <si>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</si>
  <si>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</si>
  <si>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</si>
  <si>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</si>
  <si>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</si>
  <si>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</si>
  <si>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</si>
  <si>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</si>
  <si>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</si>
  <si>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</si>
  <si>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</si>
  <si>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</si>
  <si>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</si>
  <si>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</si>
  <si>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</si>
  <si>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</si>
  <si>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</si>
  <si>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</si>
  <si>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</si>
  <si>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</si>
  <si>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</si>
  <si>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</si>
  <si>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</si>
  <si>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</si>
  <si>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</si>
  <si>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</si>
  <si>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</si>
  <si>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</si>
  <si>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</si>
  <si>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</si>
  <si>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</si>
  <si>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</si>
  <si>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</si>
  <si>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</si>
  <si>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</si>
  <si>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</si>
  <si>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</si>
  <si>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</si>
  <si>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</si>
  <si>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</si>
  <si>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</si>
  <si>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</si>
  <si>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</si>
  <si>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</si>
  <si>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</si>
  <si>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</si>
  <si>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</si>
  <si>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</si>
  <si>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</si>
  <si>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</si>
  <si>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</si>
  <si>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</si>
  <si>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</si>
  <si>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</si>
  <si>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</si>
  <si>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</si>
  <si>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</si>
  <si>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</si>
  <si>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</si>
  <si>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</si>
  <si>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</si>
  <si>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</si>
  <si>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</si>
  <si>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</si>
  <si>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</si>
  <si>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</si>
  <si>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</si>
  <si>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</si>
  <si>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</si>
  <si>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</si>
  <si>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</si>
  <si>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</si>
  <si>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</si>
  <si>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</si>
  <si>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</si>
  <si>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</si>
  <si>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</si>
  <si>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</si>
  <si>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</si>
  <si>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</si>
  <si>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</si>
  <si>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</si>
  <si>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</si>
  <si>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</si>
  <si>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</si>
  <si>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</si>
  <si>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</si>
  <si>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</si>
  <si>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</si>
  <si>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</si>
  <si>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</si>
  <si>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</si>
  <si>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</si>
  <si>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</si>
  <si>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</si>
  <si>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</si>
  <si>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</si>
  <si>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</si>
  <si>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</si>
  <si>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</si>
  <si>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</si>
  <si>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</si>
  <si>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</si>
  <si>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</si>
  <si>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</si>
  <si>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</si>
  <si>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</si>
  <si>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</si>
  <si>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</si>
  <si>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</si>
  <si>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</si>
  <si>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</si>
  <si>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</si>
  <si>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</si>
  <si>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</si>
  <si>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</si>
  <si>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</si>
  <si>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</si>
  <si>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</si>
  <si>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</si>
  <si>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</si>
  <si>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</si>
  <si>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</si>
  <si>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</si>
  <si>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</si>
  <si>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</si>
  <si>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</si>
  <si>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</si>
  <si>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</si>
  <si>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</si>
  <si>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</si>
  <si>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</si>
  <si>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</si>
  <si>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</si>
  <si>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</si>
  <si>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</si>
  <si>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</si>
  <si>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</si>
  <si>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</si>
  <si>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</si>
  <si>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</si>
  <si>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</si>
  <si>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</si>
  <si>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</si>
  <si>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</si>
  <si>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</si>
  <si>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</si>
  <si>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</si>
  <si>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</si>
  <si>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</si>
  <si>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</si>
  <si>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</si>
  <si>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</si>
  <si>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</si>
  <si>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</si>
  <si>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</si>
  <si>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</si>
  <si>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</si>
  <si>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</si>
  <si>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</si>
  <si>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</si>
  <si>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</si>
  <si>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</si>
  <si>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</si>
  <si>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</si>
  <si>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</si>
  <si>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</si>
  <si>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</si>
  <si>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</si>
  <si>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</si>
  <si>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</si>
  <si>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</si>
  <si>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</si>
  <si>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</si>
  <si>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</si>
  <si>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</si>
  <si>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</si>
  <si>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</si>
  <si>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</si>
  <si>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</si>
  <si>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</si>
  <si>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</si>
  <si>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</si>
  <si>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</si>
  <si>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</si>
  <si>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</si>
  <si>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</si>
  <si>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</si>
  <si>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</si>
  <si>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</si>
  <si>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</si>
  <si>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</si>
  <si>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</si>
  <si>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</si>
  <si>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</si>
  <si>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</si>
  <si>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</si>
  <si>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</si>
  <si>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</si>
  <si>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</si>
  <si>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</si>
  <si>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</si>
  <si>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</si>
  <si>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</si>
  <si>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</si>
  <si>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</si>
  <si>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</si>
  <si>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</si>
  <si>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</si>
  <si>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</si>
  <si>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</si>
  <si>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</si>
  <si>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</si>
  <si>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</si>
  <si>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</si>
  <si>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</si>
  <si>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</si>
  <si>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</si>
  <si>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</si>
  <si>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</si>
  <si>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</si>
  <si>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</si>
  <si>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</si>
  <si>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</si>
  <si>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</si>
  <si>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</si>
  <si>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</si>
  <si>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</si>
  <si>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</si>
  <si>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</si>
  <si>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</si>
  <si>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</si>
  <si>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</si>
  <si>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</si>
  <si>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</si>
  <si>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</si>
  <si>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</si>
  <si>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</si>
  <si>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</si>
  <si>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</si>
  <si>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</si>
  <si>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</si>
  <si>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</si>
  <si>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</si>
  <si>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</si>
  <si>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</si>
  <si>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</si>
  <si>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</si>
  <si>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</si>
  <si>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</si>
  <si>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</si>
  <si>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</si>
  <si>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</si>
  <si>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</si>
  <si>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</si>
  <si>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</si>
  <si>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</si>
  <si>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</si>
  <si>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</si>
  <si>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</si>
  <si>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</si>
  <si>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</si>
  <si>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</si>
  <si>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</si>
  <si>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</si>
  <si>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</si>
  <si>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</si>
  <si>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</si>
  <si>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</si>
  <si>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</si>
  <si>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</si>
  <si>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</si>
  <si>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</si>
  <si>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</si>
  <si>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</si>
  <si>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</si>
  <si>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</si>
  <si>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</si>
  <si>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</si>
  <si>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</si>
  <si>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</si>
  <si>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</si>
  <si>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</si>
  <si>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</si>
  <si>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</si>
  <si>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</si>
  <si>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</si>
  <si>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</si>
  <si>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</si>
  <si>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</si>
  <si>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</si>
  <si>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</si>
  <si>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</si>
  <si>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</si>
  <si>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</si>
  <si>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</si>
  <si>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</si>
  <si>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</si>
  <si>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</si>
  <si>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</si>
  <si>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</si>
  <si>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</si>
  <si>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</si>
  <si>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</si>
  <si>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</si>
  <si>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</si>
  <si>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</si>
  <si>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</si>
  <si>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</si>
  <si>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</si>
  <si>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</si>
  <si>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</si>
  <si>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</si>
  <si>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</si>
  <si>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</si>
  <si>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</si>
  <si>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</si>
  <si>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</si>
  <si>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</si>
  <si>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</si>
  <si>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</si>
  <si>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</si>
  <si>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</si>
  <si>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</si>
  <si>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</si>
  <si>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</si>
  <si>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</si>
  <si>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</si>
  <si>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</si>
  <si>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</si>
  <si>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</si>
  <si>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</si>
  <si>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</si>
  <si>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</si>
  <si>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</si>
  <si>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</si>
  <si>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</si>
  <si>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</si>
  <si>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</si>
  <si>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</si>
  <si>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</si>
  <si>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</si>
  <si>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</si>
  <si>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</si>
  <si>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</si>
  <si>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</si>
  <si>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</si>
  <si>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</si>
  <si>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</si>
  <si>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</si>
  <si>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</si>
  <si>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</si>
  <si>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</si>
  <si>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</si>
  <si>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</si>
  <si>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</si>
  <si>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</si>
  <si>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</si>
  <si>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</si>
  <si>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</si>
  <si>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</si>
  <si>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</si>
  <si>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</si>
  <si>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</si>
  <si>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</si>
  <si>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</si>
  <si>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</si>
  <si>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</si>
  <si>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</si>
  <si>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</si>
  <si>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</si>
  <si>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</si>
  <si>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</si>
  <si>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</si>
  <si>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</si>
  <si>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</si>
  <si>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</si>
  <si>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</si>
  <si>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</si>
  <si>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</si>
  <si>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</si>
  <si>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</si>
  <si>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</si>
  <si>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</si>
  <si>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</si>
  <si>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</si>
  <si>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</si>
  <si>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</si>
  <si>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</si>
  <si>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</si>
  <si>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</si>
  <si>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</si>
  <si>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</si>
  <si>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</si>
  <si>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</si>
  <si>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</si>
  <si>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</si>
  <si>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</si>
  <si>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</si>
  <si>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</si>
  <si>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</si>
  <si>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</si>
  <si>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</si>
  <si>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</si>
  <si>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</si>
  <si>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</si>
  <si>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</si>
  <si>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</si>
  <si>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</si>
  <si>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</si>
  <si>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</si>
  <si>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</si>
  <si>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</si>
  <si>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</si>
  <si>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</si>
  <si>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</si>
  <si>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</si>
  <si>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</si>
  <si>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</si>
  <si>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</si>
  <si>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</si>
  <si>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</si>
  <si>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</si>
  <si>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</si>
  <si>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</si>
  <si>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</si>
  <si>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</si>
  <si>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</si>
  <si>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</si>
  <si>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</si>
  <si>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</si>
  <si>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</si>
  <si>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</si>
  <si>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</si>
  <si>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</si>
  <si>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</si>
  <si>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</si>
  <si>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</si>
  <si>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</si>
  <si>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</si>
  <si>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</si>
  <si>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</si>
  <si>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</si>
  <si>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</si>
  <si>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</si>
  <si>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</si>
  <si>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</si>
  <si>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</si>
  <si>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</si>
  <si>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</si>
  <si>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</si>
  <si>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</si>
  <si>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</si>
  <si>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</si>
  <si>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</si>
  <si>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</si>
  <si>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</si>
  <si>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</si>
  <si>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</si>
  <si>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</si>
  <si>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</si>
  <si>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</si>
  <si>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</si>
  <si>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</si>
  <si>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</si>
  <si>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</si>
  <si>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</si>
  <si>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</si>
  <si>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</si>
  <si>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</si>
  <si>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</si>
  <si>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</si>
  <si>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</si>
  <si>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</si>
  <si>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</si>
  <si>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</si>
  <si>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</si>
  <si>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</si>
  <si>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</si>
  <si>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</si>
  <si>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</si>
  <si>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</si>
  <si>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</si>
  <si>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</si>
  <si>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</si>
  <si>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</si>
  <si>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</si>
  <si>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</si>
  <si>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</si>
  <si>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</si>
  <si>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</si>
  <si>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</si>
  <si>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</si>
  <si>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</si>
  <si>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</si>
  <si>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</si>
  <si>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</si>
  <si>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</si>
  <si>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</si>
  <si>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</si>
  <si>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</si>
  <si>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</si>
  <si>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</si>
  <si>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</si>
  <si>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</si>
  <si>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</si>
  <si>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</si>
  <si>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</si>
  <si>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</si>
  <si>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</si>
  <si>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</si>
  <si>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</si>
  <si>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</si>
  <si>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</si>
  <si>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</si>
  <si>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</si>
  <si>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</si>
  <si>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</si>
  <si>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</si>
  <si>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</si>
  <si>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</si>
  <si>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</si>
  <si>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</si>
  <si>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</si>
  <si>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</si>
  <si>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</si>
  <si>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</si>
  <si>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</si>
  <si>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</si>
  <si>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</si>
  <si>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</si>
  <si>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</si>
  <si>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</si>
  <si>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</si>
  <si>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</si>
  <si>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</si>
  <si>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</si>
  <si>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</si>
  <si>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</si>
  <si>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</si>
  <si>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</si>
  <si>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</si>
  <si>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</si>
  <si>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</si>
  <si>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</si>
  <si>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</si>
  <si>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</si>
  <si>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</si>
  <si>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</si>
  <si>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</si>
  <si>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</si>
  <si>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</si>
  <si>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</si>
  <si>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</si>
  <si>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</si>
  <si>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</si>
  <si>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</si>
  <si>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</si>
  <si>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</si>
  <si>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</si>
  <si>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</si>
  <si>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</si>
  <si>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</si>
  <si>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</si>
  <si>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</si>
  <si>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</si>
  <si>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</si>
  <si>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</si>
  <si>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</si>
  <si>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</si>
  <si>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</si>
  <si>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</si>
  <si>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</si>
  <si>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</si>
  <si>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</si>
  <si>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</si>
  <si>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</si>
  <si>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</si>
  <si>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</si>
  <si>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</si>
  <si>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</si>
  <si>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</si>
  <si>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</si>
  <si>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</si>
  <si>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</si>
  <si>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</si>
  <si>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</si>
  <si>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</si>
  <si>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</si>
  <si>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</si>
  <si>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</si>
  <si>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</si>
  <si>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</si>
  <si>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</si>
  <si>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</si>
  <si>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</si>
  <si>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</si>
  <si>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</si>
  <si>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</si>
  <si>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</si>
  <si>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</si>
  <si>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</si>
  <si>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</si>
  <si>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</si>
  <si>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</si>
  <si>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</si>
  <si>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</si>
  <si>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</si>
  <si>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</si>
  <si>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</si>
  <si>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</si>
  <si>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</si>
  <si>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</si>
  <si>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</si>
  <si>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</si>
  <si>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</si>
  <si>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</si>
  <si>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</si>
  <si>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</si>
  <si>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</si>
  <si>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</si>
  <si>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</si>
  <si>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</si>
  <si>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</si>
  <si>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</si>
  <si>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</si>
  <si>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</si>
  <si>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</si>
  <si>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</si>
  <si>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</si>
  <si>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</si>
  <si>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</si>
  <si>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</si>
  <si>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</si>
  <si>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</si>
  <si>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</si>
  <si>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</si>
  <si>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</si>
  <si>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</si>
  <si>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</si>
  <si>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</si>
  <si>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</si>
  <si>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</si>
  <si>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</si>
  <si>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</si>
  <si>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</si>
  <si>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</si>
  <si>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</si>
  <si>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</si>
  <si>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</si>
  <si>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</si>
  <si>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</si>
  <si>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</si>
  <si>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</si>
  <si>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</si>
  <si>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</si>
  <si>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</si>
  <si>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</si>
  <si>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</si>
  <si>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</si>
  <si>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</si>
  <si>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</si>
  <si>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</si>
  <si>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</si>
  <si>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</si>
  <si>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</si>
  <si>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</si>
  <si>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</si>
  <si>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</si>
  <si>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</si>
  <si>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</si>
  <si>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</si>
  <si>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</si>
  <si>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</si>
  <si>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</si>
  <si>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</si>
  <si>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</si>
  <si>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</si>
  <si>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</si>
  <si>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</si>
  <si>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</si>
  <si>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</si>
  <si>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</si>
  <si>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</si>
  <si>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</si>
  <si>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</si>
  <si>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</si>
  <si>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</si>
  <si>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</si>
  <si>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</si>
  <si>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</si>
  <si>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</si>
  <si>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</si>
  <si>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</si>
  <si>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</si>
  <si>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</si>
  <si>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</si>
  <si>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</si>
  <si>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</si>
  <si>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</si>
  <si>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</si>
  <si>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</si>
  <si>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</si>
  <si>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</si>
  <si>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</si>
  <si>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</si>
  <si>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</si>
  <si>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</si>
  <si>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</si>
  <si>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</si>
  <si>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</si>
  <si>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</si>
  <si>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</si>
  <si>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</si>
  <si>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</si>
  <si>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</si>
  <si>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</si>
  <si>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</si>
  <si>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</si>
  <si>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</si>
  <si>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</si>
  <si>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</si>
  <si>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</si>
  <si>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</si>
  <si>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</si>
  <si>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</si>
  <si>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</si>
  <si>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</si>
  <si>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</si>
  <si>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</si>
  <si>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</si>
  <si>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</si>
  <si>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</si>
  <si>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</si>
  <si>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</si>
  <si>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</si>
  <si>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</si>
  <si>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</si>
  <si>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</si>
  <si>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</si>
  <si>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</si>
  <si>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</si>
  <si>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</si>
  <si>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</si>
  <si>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</si>
  <si>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</si>
  <si>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</si>
  <si>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</si>
  <si>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</si>
  <si>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</si>
  <si>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</si>
  <si>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</si>
  <si>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</si>
  <si>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</si>
  <si>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</si>
  <si>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</si>
  <si>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</si>
  <si>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</si>
  <si>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</si>
  <si>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</si>
  <si>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</si>
  <si>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</si>
  <si>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</si>
  <si>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</si>
  <si>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</si>
  <si>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</si>
  <si>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</si>
  <si>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</si>
  <si>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</si>
  <si>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</si>
  <si>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</si>
  <si>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</si>
  <si>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</si>
  <si>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</si>
  <si>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</si>
  <si>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</si>
  <si>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</si>
  <si>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</si>
  <si>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</si>
  <si>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</si>
  <si>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</si>
  <si>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</si>
  <si>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</si>
  <si>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</si>
  <si>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</si>
  <si>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</si>
  <si>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</si>
  <si>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</si>
  <si>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</si>
  <si>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</si>
  <si>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</si>
  <si>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</si>
  <si>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</si>
  <si>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</si>
  <si>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</si>
  <si>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</si>
  <si>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</si>
  <si>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</si>
  <si>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</si>
  <si>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</si>
  <si>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</si>
  <si>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</si>
  <si>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</si>
  <si>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</si>
  <si>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</si>
  <si>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</si>
  <si>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</si>
  <si>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</si>
  <si>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</si>
  <si>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</si>
  <si>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</si>
  <si>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</si>
  <si>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</si>
  <si>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</si>
  <si>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</si>
  <si>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</si>
  <si>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</si>
  <si>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</si>
  <si>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</si>
  <si>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</si>
  <si>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</si>
  <si>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</si>
  <si>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</si>
  <si>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</si>
  <si>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</si>
  <si>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</si>
  <si>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</si>
  <si>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</si>
  <si>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</si>
  <si>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</si>
  <si>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</si>
  <si>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</si>
  <si>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</si>
  <si>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</si>
  <si>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</si>
  <si>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</si>
  <si>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</si>
  <si>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</si>
  <si>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</si>
  <si>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</si>
  <si>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</si>
  <si>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</si>
  <si>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</si>
  <si>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</si>
  <si>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</si>
  <si>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</si>
  <si>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</si>
  <si>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</si>
  <si>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</si>
  <si>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</si>
  <si>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</si>
  <si>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</si>
  <si>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</si>
  <si>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</si>
  <si>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</si>
  <si>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</si>
  <si>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</si>
  <si>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</si>
  <si>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</si>
  <si>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</si>
  <si>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</si>
  <si>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</si>
  <si>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</si>
  <si>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</si>
  <si>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</si>
  <si>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</si>
  <si>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</si>
  <si>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</si>
  <si>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</si>
  <si>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</si>
  <si>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</si>
  <si>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</si>
  <si>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</si>
  <si>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</si>
  <si>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</si>
  <si>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</si>
  <si>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</si>
  <si>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</si>
  <si>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</si>
  <si>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</si>
  <si>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</si>
  <si>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</si>
  <si>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</si>
  <si>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</si>
  <si>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</si>
  <si>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</si>
  <si>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</si>
  <si>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</si>
  <si>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</si>
  <si>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</si>
  <si>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</si>
  <si>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</si>
  <si>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</si>
  <si>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</si>
  <si>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</si>
  <si>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</si>
  <si>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</si>
  <si>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</si>
  <si>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</si>
  <si>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</si>
  <si>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</si>
  <si>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</si>
  <si>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</si>
  <si>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</si>
  <si>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</si>
  <si>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</si>
  <si>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</si>
  <si>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</si>
  <si>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</si>
  <si>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</si>
  <si>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</si>
  <si>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</si>
  <si>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</si>
  <si>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</si>
  <si>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</si>
  <si>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</si>
  <si>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</si>
  <si>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</si>
  <si>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</si>
  <si>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</si>
  <si>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</si>
  <si>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</si>
  <si>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</si>
  <si>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</si>
  <si>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</si>
  <si>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</si>
  <si>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</si>
  <si>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</si>
  <si>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</si>
  <si>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</si>
  <si>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</si>
  <si>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</si>
  <si>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</si>
  <si>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</si>
  <si>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</si>
  <si>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</si>
  <si>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</si>
  <si>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</si>
  <si>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</si>
  <si>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</si>
  <si>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</si>
  <si>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</si>
  <si>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</si>
  <si>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</si>
  <si>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</si>
  <si>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</si>
  <si>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</si>
  <si>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</si>
  <si>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</si>
  <si>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</si>
  <si>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</si>
  <si>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</si>
  <si>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</si>
  <si>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</si>
  <si>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</si>
  <si>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</si>
  <si>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</si>
  <si>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</si>
  <si>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</si>
  <si>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</si>
  <si>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</si>
  <si>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</si>
  <si>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</si>
  <si>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</si>
  <si>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</si>
  <si>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</si>
  <si>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</si>
  <si>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</si>
  <si>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</si>
  <si>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</si>
  <si>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</si>
  <si>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</si>
  <si>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</si>
  <si>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</si>
  <si>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</si>
  <si>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</si>
  <si>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</si>
  <si>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</si>
  <si>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</si>
  <si>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</si>
  <si>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</si>
  <si>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</si>
  <si>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</si>
  <si>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</si>
  <si>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</si>
  <si>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</si>
  <si>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</si>
  <si>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</si>
  <si>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</si>
  <si>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</si>
  <si>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</si>
  <si>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</si>
  <si>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</si>
  <si>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</si>
  <si>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</si>
  <si>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</si>
  <si>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</si>
  <si>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</si>
  <si>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</si>
  <si>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</si>
  <si>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</si>
  <si>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</si>
  <si>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</si>
  <si>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</si>
  <si>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</si>
  <si>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</si>
  <si>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</si>
  <si>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</si>
  <si>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</si>
  <si>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</si>
  <si>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</si>
  <si>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</si>
  <si>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</si>
  <si>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</si>
  <si>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</si>
  <si>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</si>
  <si>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</si>
  <si>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</si>
  <si>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</si>
  <si>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</si>
  <si>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</si>
  <si>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</si>
  <si>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</si>
  <si>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</si>
  <si>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</si>
  <si>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</si>
  <si>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</si>
  <si>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</si>
  <si>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</si>
  <si>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</si>
  <si>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</si>
  <si>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</si>
  <si>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</si>
  <si>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</si>
  <si>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</si>
  <si>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</si>
  <si>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</si>
  <si>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</si>
  <si>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</si>
  <si>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</si>
  <si>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</si>
  <si>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</si>
  <si>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</si>
  <si>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</si>
  <si>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</si>
  <si>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</si>
  <si>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</si>
  <si>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</si>
  <si>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</si>
  <si>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</si>
  <si>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</si>
  <si>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</si>
  <si>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</si>
  <si>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</si>
  <si>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</si>
  <si>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</si>
  <si>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</si>
  <si>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</si>
  <si>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</si>
  <si>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</si>
  <si>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</si>
  <si>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</si>
  <si>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</si>
  <si>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</si>
  <si>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</si>
  <si>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</si>
  <si>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</si>
  <si>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</si>
  <si>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</si>
  <si>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</si>
  <si>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</si>
  <si>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</si>
  <si>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</si>
  <si>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</si>
  <si>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</si>
  <si>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</si>
  <si>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</si>
  <si>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</si>
  <si>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</si>
  <si>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</si>
  <si>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</si>
  <si>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</si>
  <si>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</si>
  <si>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</si>
  <si>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</si>
  <si>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</si>
  <si>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</si>
  <si>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</si>
  <si>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</si>
  <si>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</si>
  <si>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</si>
  <si>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</si>
  <si>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</si>
  <si>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</si>
  <si>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</si>
  <si>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</si>
  <si>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</si>
  <si>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</si>
  <si>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</si>
  <si>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</si>
  <si>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</si>
  <si>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</si>
  <si>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</si>
  <si>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</si>
  <si>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</si>
  <si>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</si>
  <si>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</si>
  <si>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</si>
  <si>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</si>
  <si>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</si>
  <si>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</si>
  <si>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</si>
  <si>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</si>
  <si>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</si>
  <si>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</si>
  <si>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</si>
  <si>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</si>
  <si>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</si>
  <si>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</si>
  <si>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</si>
  <si>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</si>
  <si>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</si>
  <si>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</si>
  <si>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</si>
  <si>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</si>
  <si>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</si>
  <si>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</si>
  <si>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</si>
  <si>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</si>
  <si>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</si>
  <si>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</si>
  <si>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</si>
  <si>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</si>
  <si>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</si>
  <si>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</si>
  <si>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</si>
  <si>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</si>
  <si>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</si>
  <si>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</si>
  <si>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</si>
  <si>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</si>
  <si>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</si>
  <si>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</si>
  <si>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</si>
  <si>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</si>
  <si>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</si>
  <si>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</si>
  <si>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</si>
  <si>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</si>
  <si>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</si>
  <si>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</si>
  <si>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</si>
  <si>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</si>
  <si>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</si>
  <si>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</si>
  <si>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</si>
  <si>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</si>
  <si>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</si>
  <si>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</si>
  <si>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</si>
  <si>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</si>
  <si>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</si>
  <si>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</si>
  <si>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</si>
  <si>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</si>
  <si>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</si>
  <si>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</si>
  <si>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</si>
  <si>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</si>
  <si>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</si>
  <si>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</si>
  <si>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</si>
  <si>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</si>
  <si>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</si>
  <si>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</si>
  <si>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</si>
  <si>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</si>
  <si>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</si>
  <si>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</si>
  <si>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</si>
  <si>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</si>
  <si>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</si>
  <si>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</si>
  <si>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</si>
  <si>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</si>
  <si>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</si>
  <si>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</si>
  <si>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</si>
  <si>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</si>
  <si>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</si>
  <si>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</si>
  <si>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</si>
  <si>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</si>
  <si>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</si>
  <si>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</si>
  <si>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</si>
  <si>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</si>
  <si>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</si>
  <si>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</si>
  <si>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</si>
  <si>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</si>
  <si>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</si>
  <si>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</si>
  <si>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</si>
  <si>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</si>
  <si>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</si>
  <si>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</si>
  <si>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</si>
  <si>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</si>
  <si>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</si>
  <si>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</si>
  <si>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</si>
  <si>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</si>
  <si>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</si>
  <si>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</si>
  <si>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</si>
  <si>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</si>
  <si>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</si>
  <si>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</si>
  <si>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</si>
  <si>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</si>
  <si>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</si>
  <si>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</si>
  <si>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</si>
  <si>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</si>
  <si>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</si>
  <si>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</si>
  <si>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</si>
  <si>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</si>
  <si>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</si>
  <si>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</si>
  <si>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</si>
  <si>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</si>
  <si>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</si>
  <si>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</si>
  <si>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</si>
  <si>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</si>
  <si>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</si>
  <si>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</si>
  <si>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</si>
  <si>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</si>
  <si>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</si>
  <si>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</si>
  <si>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</si>
  <si>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</si>
  <si>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</si>
  <si>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</si>
  <si>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</si>
  <si>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</si>
  <si>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</si>
  <si>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</si>
  <si>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</si>
  <si>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</si>
  <si>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</si>
  <si>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</si>
  <si>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</si>
  <si>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</si>
  <si>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</si>
  <si>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</si>
  <si>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</si>
  <si>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</si>
  <si>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</si>
  <si>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</si>
  <si>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</si>
  <si>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</si>
  <si>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</si>
  <si>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</si>
  <si>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</si>
  <si>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</si>
  <si>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</si>
  <si>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</si>
  <si>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</si>
  <si>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</si>
  <si>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</si>
  <si>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</si>
  <si>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</si>
  <si>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</si>
  <si>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</si>
  <si>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</si>
  <si>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</si>
  <si>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</si>
  <si>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</si>
  <si>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</si>
  <si>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</si>
  <si>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</si>
  <si>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</si>
  <si>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</si>
  <si>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</si>
  <si>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</si>
  <si>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</si>
  <si>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</si>
  <si>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</si>
  <si>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</si>
  <si>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</si>
  <si>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</si>
  <si>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</si>
  <si>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</si>
  <si>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</si>
  <si>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</si>
  <si>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</si>
  <si>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</si>
  <si>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</si>
  <si>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</si>
  <si>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</si>
  <si>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</si>
  <si>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</si>
  <si>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</si>
  <si>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</si>
  <si>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</si>
  <si>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</si>
  <si>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</si>
  <si>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</si>
  <si>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</si>
  <si>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</si>
  <si>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</si>
  <si>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</si>
  <si>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</si>
  <si>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</si>
  <si>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</si>
  <si>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</si>
  <si>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</si>
  <si>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</si>
  <si>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</si>
  <si>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</si>
  <si>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</si>
  <si>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</si>
  <si>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</si>
  <si>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</si>
  <si>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</si>
  <si>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</si>
  <si>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</si>
  <si>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</si>
  <si>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</si>
  <si>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</si>
  <si>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</si>
  <si>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</si>
  <si>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</si>
  <si>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</si>
  <si>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</si>
  <si>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</si>
  <si>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</si>
  <si>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</si>
  <si>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</si>
  <si>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</si>
  <si>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</si>
  <si>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</si>
  <si>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</si>
  <si>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</si>
  <si>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</si>
  <si>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</si>
  <si>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</si>
  <si>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</si>
  <si>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</si>
  <si>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</si>
  <si>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</si>
  <si>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</si>
  <si>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</si>
  <si>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</si>
  <si>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</si>
  <si>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</si>
  <si>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</si>
  <si>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</si>
  <si>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</si>
  <si>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</si>
  <si>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</si>
  <si>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</si>
  <si>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</si>
  <si>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</si>
  <si>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</si>
  <si>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</si>
  <si>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</si>
  <si>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</si>
  <si>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</si>
  <si>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</si>
  <si>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</si>
  <si>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</si>
  <si>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</si>
  <si>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</si>
  <si>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</si>
  <si>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</si>
  <si>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</si>
  <si>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</si>
  <si>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</si>
  <si>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</si>
  <si>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</si>
  <si>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</si>
  <si>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</si>
  <si>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</si>
  <si>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</si>
  <si>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</si>
  <si>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</si>
  <si>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</si>
  <si>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</si>
  <si>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</si>
  <si>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</si>
  <si>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</si>
  <si>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</si>
  <si>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</si>
  <si>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</si>
  <si>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</si>
  <si>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</si>
  <si>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</si>
  <si>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</si>
  <si>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</si>
  <si>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</si>
  <si>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</si>
  <si>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</si>
  <si>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</si>
  <si>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</si>
  <si>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</si>
  <si>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</si>
  <si>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</si>
  <si>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</si>
  <si>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</si>
  <si>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</si>
  <si>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</si>
  <si>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</si>
  <si>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</si>
  <si>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</si>
  <si>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</si>
  <si>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</si>
  <si>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</si>
  <si>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</si>
  <si>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</si>
  <si>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</si>
  <si>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</si>
  <si>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</si>
  <si>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</si>
  <si>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</si>
  <si>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</si>
  <si>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</si>
  <si>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</si>
  <si>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</si>
  <si>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</si>
  <si>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</si>
  <si>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</si>
  <si>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</si>
  <si>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</si>
  <si>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</si>
  <si>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</si>
  <si>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</si>
  <si>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</si>
  <si>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</si>
  <si>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</si>
  <si>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</si>
  <si>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</si>
  <si>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</si>
  <si>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</si>
  <si>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</si>
  <si>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</si>
  <si>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</si>
  <si>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</si>
  <si>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</si>
  <si>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</si>
  <si>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</si>
  <si>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</si>
  <si>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</si>
  <si>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</si>
  <si>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</si>
  <si>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</si>
  <si>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</si>
  <si>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</si>
  <si>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</si>
  <si>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</si>
  <si>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</si>
  <si>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</si>
  <si>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</si>
  <si>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</si>
  <si>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</si>
  <si>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</si>
  <si>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</si>
  <si>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</si>
  <si>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</si>
  <si>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</si>
  <si>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</si>
  <si>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</si>
  <si>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</si>
  <si>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</si>
  <si>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</si>
  <si>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</si>
  <si>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</si>
  <si>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</si>
  <si>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</si>
  <si>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</si>
  <si>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</si>
  <si>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</si>
  <si>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</si>
  <si>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</si>
  <si>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</si>
  <si>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</si>
  <si>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</si>
  <si>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</si>
  <si>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</si>
  <si>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</si>
  <si>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</si>
  <si>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</si>
  <si>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</si>
  <si>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</si>
  <si>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</si>
  <si>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</si>
  <si>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</si>
  <si>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</si>
  <si>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</si>
  <si>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</si>
  <si>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</si>
  <si>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</si>
  <si>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</si>
  <si>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</si>
  <si>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</si>
  <si>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</si>
  <si>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</si>
  <si>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</si>
  <si>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</si>
  <si>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</si>
  <si>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</si>
  <si>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</si>
  <si>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</si>
  <si>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</si>
  <si>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</si>
  <si>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</si>
  <si>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</si>
  <si>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</si>
  <si>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</si>
  <si>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</si>
  <si>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</si>
  <si>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</si>
  <si>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</si>
  <si>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</si>
  <si>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</si>
  <si>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</si>
  <si>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</si>
  <si>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</si>
  <si>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</si>
  <si>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</si>
  <si>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</si>
  <si>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</si>
  <si>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</si>
  <si>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</si>
  <si>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</si>
  <si>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</si>
  <si>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</si>
  <si>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</si>
  <si>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</si>
  <si>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</si>
  <si>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</si>
  <si>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</si>
  <si>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</si>
  <si>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</si>
  <si>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</si>
  <si>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</si>
  <si>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</si>
  <si>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</si>
  <si>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</si>
  <si>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</si>
  <si>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</si>
  <si>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</si>
  <si>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</si>
  <si>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</si>
  <si>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</si>
  <si>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</si>
  <si>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</si>
  <si>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</si>
  <si>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</si>
  <si>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</si>
  <si>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</si>
  <si>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</si>
  <si>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</si>
  <si>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</si>
  <si>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</si>
  <si>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</si>
  <si>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</si>
  <si>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</si>
  <si>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</si>
  <si>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</si>
  <si>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</si>
  <si>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</si>
  <si>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</si>
  <si>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</si>
  <si>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</si>
  <si>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</si>
  <si>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</si>
  <si>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</si>
  <si>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</si>
  <si>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</si>
  <si>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</si>
  <si>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</si>
  <si>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</si>
  <si>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</si>
  <si>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</si>
  <si>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</si>
  <si>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</si>
  <si>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</si>
  <si>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</si>
  <si>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</si>
  <si>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</si>
  <si>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</si>
  <si>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</si>
  <si>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</si>
  <si>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</si>
  <si>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</si>
  <si>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</si>
  <si>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</si>
  <si>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</si>
  <si>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</si>
  <si>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</si>
  <si>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</si>
  <si>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</si>
  <si>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</si>
  <si>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</si>
  <si>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</si>
  <si>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</si>
  <si>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</si>
  <si>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</si>
  <si>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</si>
  <si>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</si>
  <si>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</si>
  <si>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</si>
  <si>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</si>
  <si>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</si>
  <si>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</si>
  <si>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</si>
  <si>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</si>
  <si>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</si>
  <si>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</si>
  <si>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</si>
  <si>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</si>
  <si>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</si>
  <si>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</si>
  <si>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</si>
  <si>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</si>
  <si>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</si>
  <si>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</si>
  <si>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</si>
  <si>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</si>
  <si>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</si>
  <si>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</si>
  <si>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</si>
  <si>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</si>
  <si>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</si>
  <si>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</si>
  <si>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</si>
  <si>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</si>
  <si>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</si>
  <si>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</si>
  <si>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</si>
  <si>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</si>
  <si>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</si>
  <si>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</si>
  <si>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</si>
  <si>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</si>
  <si>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</si>
  <si>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</si>
  <si>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</si>
  <si>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</si>
  <si>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</si>
  <si>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</si>
  <si>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</si>
  <si>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</si>
  <si>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</si>
  <si>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</si>
  <si>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</si>
  <si>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</si>
  <si>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</si>
  <si>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</si>
  <si>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</si>
  <si>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</si>
  <si>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</si>
  <si>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</si>
  <si>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</si>
  <si>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</si>
  <si>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</si>
  <si>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</si>
  <si>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</si>
  <si>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</si>
  <si>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</si>
  <si>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</si>
  <si>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</si>
  <si>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</si>
  <si>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</si>
  <si>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</si>
  <si>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</si>
  <si>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</si>
  <si>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</si>
  <si>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</si>
  <si>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</si>
  <si>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</si>
  <si>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</si>
  <si>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</si>
  <si>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</si>
  <si>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</si>
  <si>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</si>
  <si>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</si>
  <si>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</si>
  <si>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</si>
  <si>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</si>
  <si>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</si>
  <si>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</si>
  <si>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</si>
  <si>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</si>
  <si>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</si>
  <si>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</si>
  <si>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</si>
  <si>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</si>
  <si>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</si>
  <si>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</si>
  <si>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</si>
  <si>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</si>
  <si>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</si>
  <si>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</si>
  <si>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</si>
  <si>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</si>
  <si>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</si>
  <si>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</si>
  <si>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</si>
  <si>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</si>
  <si>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</si>
  <si>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</si>
  <si>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</si>
  <si>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</si>
  <si>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</si>
  <si>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</si>
  <si>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</si>
  <si>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</si>
  <si>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</si>
  <si>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</si>
  <si>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</si>
  <si>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</si>
  <si>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</si>
  <si>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</si>
  <si>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</si>
  <si>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</si>
  <si>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</si>
  <si>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</si>
  <si>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</si>
  <si>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</si>
  <si>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</si>
  <si>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</si>
  <si>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</si>
  <si>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</si>
  <si>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</si>
  <si>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</si>
  <si>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</si>
  <si>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</si>
  <si>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</si>
  <si>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</si>
  <si>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</si>
  <si>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</si>
  <si>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</si>
  <si>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</si>
  <si>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</si>
  <si>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</si>
  <si>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</si>
  <si>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</si>
  <si>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</si>
  <si>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</si>
  <si>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</si>
  <si>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</si>
  <si>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</si>
  <si>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</si>
  <si>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</si>
  <si>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</si>
  <si>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</si>
  <si>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</si>
  <si>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</si>
  <si>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</si>
  <si>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</si>
  <si>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</si>
  <si>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</si>
  <si>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</si>
  <si>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</si>
  <si>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</si>
  <si>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</si>
  <si>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</si>
  <si>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</si>
  <si>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</si>
  <si>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</si>
  <si>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</si>
  <si>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</si>
  <si>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</si>
  <si>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</si>
  <si>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</si>
  <si>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</si>
  <si>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</si>
  <si>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</si>
  <si>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</si>
  <si>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</si>
  <si>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</si>
  <si>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</si>
  <si>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</si>
  <si>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</si>
  <si>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</si>
  <si>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</si>
  <si>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</si>
  <si>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</si>
  <si>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</si>
  <si>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</si>
  <si>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</si>
  <si>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</si>
  <si>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</si>
  <si>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</si>
  <si>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</si>
  <si>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</si>
  <si>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</si>
  <si>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</si>
  <si>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</si>
  <si>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</si>
  <si>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</si>
  <si>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</si>
  <si>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</si>
  <si>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</si>
  <si>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</si>
  <si>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</si>
  <si>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</si>
  <si>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</si>
  <si>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</si>
  <si>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</si>
  <si>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</si>
  <si>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</si>
  <si>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</si>
  <si>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</si>
  <si>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</si>
  <si>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</si>
  <si>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</si>
  <si>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</si>
  <si>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</si>
  <si>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</si>
  <si>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</si>
  <si>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</si>
  <si>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</si>
  <si>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</si>
  <si>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</si>
  <si>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</si>
  <si>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</si>
  <si>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</si>
  <si>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</si>
  <si>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</si>
  <si>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</si>
  <si>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</si>
  <si>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</si>
  <si>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</si>
  <si>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</si>
  <si>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</si>
  <si>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</si>
  <si>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</si>
  <si>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</si>
  <si>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</si>
  <si>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</si>
  <si>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</si>
  <si>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</si>
  <si>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</si>
  <si>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</si>
  <si>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</si>
  <si>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</si>
  <si>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</si>
  <si>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</si>
  <si>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</si>
  <si>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</si>
  <si>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</si>
  <si>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</si>
  <si>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</si>
  <si>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</si>
  <si>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</si>
  <si>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</si>
  <si>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</si>
  <si>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</si>
  <si>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</si>
  <si>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</si>
  <si>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</si>
  <si>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</si>
  <si>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</si>
  <si>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</si>
  <si>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</si>
  <si>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</si>
  <si>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</si>
  <si>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</si>
  <si>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</si>
  <si>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</si>
  <si>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</si>
  <si>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</si>
  <si>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</si>
  <si>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</si>
  <si>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</si>
  <si>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</si>
  <si>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</si>
  <si>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</si>
  <si>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</si>
  <si>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</si>
  <si>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</si>
  <si>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</si>
  <si>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</si>
  <si>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</si>
  <si>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</si>
  <si>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</si>
  <si>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</si>
  <si>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</si>
  <si>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</si>
  <si>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</si>
  <si>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</si>
  <si>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</si>
  <si>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</si>
  <si>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</si>
  <si>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</si>
  <si>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</si>
  <si>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</si>
  <si>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</si>
  <si>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</si>
  <si>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</si>
  <si>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</si>
  <si>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</si>
  <si>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</si>
  <si>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</si>
  <si>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</si>
  <si>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</si>
  <si>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</si>
  <si>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</si>
  <si>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</si>
  <si>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</si>
  <si>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</si>
  <si>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</si>
  <si>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</si>
  <si>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</si>
  <si>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</si>
  <si>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</si>
  <si>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</si>
  <si>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</si>
  <si>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</si>
  <si>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</si>
  <si>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</si>
  <si>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</si>
  <si>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</si>
  <si>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</si>
  <si>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</si>
  <si>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</si>
  <si>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</si>
  <si>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</si>
  <si>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</si>
  <si>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</si>
  <si>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</si>
  <si>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</si>
  <si>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</si>
  <si>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</si>
  <si>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</si>
  <si>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</si>
  <si>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</si>
  <si>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</si>
  <si>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</si>
  <si>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</si>
  <si>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</si>
  <si>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</si>
  <si>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</si>
  <si>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</si>
  <si>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</si>
  <si>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</si>
  <si>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</si>
  <si>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</si>
  <si>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</si>
  <si>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</si>
  <si>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</si>
  <si>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</si>
  <si>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</si>
  <si>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</si>
  <si>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</si>
  <si>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</si>
  <si>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</si>
  <si>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</si>
  <si>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</si>
  <si>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</si>
  <si>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</si>
  <si>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</si>
  <si>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</si>
  <si>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</si>
  <si>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</si>
  <si>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</si>
  <si>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</si>
  <si>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</si>
  <si>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</si>
  <si>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</si>
  <si>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</si>
  <si>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</si>
  <si>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</si>
  <si>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</si>
  <si>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</si>
  <si>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</si>
  <si>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</si>
  <si>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</si>
  <si>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</si>
  <si>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</si>
  <si>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</si>
  <si>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</si>
  <si>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</si>
  <si>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</si>
  <si>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</si>
  <si>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</si>
  <si>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</si>
  <si>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</si>
  <si>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</si>
  <si>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</si>
  <si>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</si>
  <si>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</si>
  <si>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</si>
  <si>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</si>
  <si>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</si>
  <si>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</si>
  <si>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</si>
  <si>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</si>
  <si>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</si>
  <si>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</si>
  <si>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</si>
  <si>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</si>
  <si>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</si>
  <si>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</si>
  <si>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</si>
  <si>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</si>
  <si>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</si>
  <si>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</si>
  <si>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</si>
  <si>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</si>
  <si>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</si>
  <si>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</si>
  <si>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</si>
  <si>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</si>
  <si>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</si>
  <si>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</si>
  <si>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</si>
  <si>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</si>
  <si>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</si>
  <si>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</si>
  <si>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</si>
  <si>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</si>
  <si>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</si>
  <si>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</si>
  <si>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</si>
  <si>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</si>
  <si>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</si>
  <si>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</si>
  <si>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</si>
  <si>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</si>
  <si>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</si>
  <si>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</si>
  <si>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</si>
  <si>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</si>
  <si>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</si>
  <si>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</si>
  <si>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</si>
  <si>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</si>
  <si>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</si>
  <si>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</si>
  <si>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</si>
  <si>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</si>
  <si>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</si>
  <si>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</si>
  <si>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</si>
  <si>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</si>
  <si>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</si>
  <si>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</si>
  <si>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</si>
  <si>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</si>
  <si>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</si>
  <si>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</si>
  <si>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</si>
  <si>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</si>
  <si>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</si>
  <si>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</si>
  <si>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</si>
  <si>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</si>
  <si>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</si>
  <si>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</si>
  <si>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</si>
  <si>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</si>
  <si>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</si>
  <si>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</si>
  <si>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</si>
  <si>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</si>
  <si>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</si>
  <si>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</si>
  <si>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</si>
  <si>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</si>
  <si>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</si>
  <si>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</si>
  <si>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</si>
  <si>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</si>
  <si>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</si>
  <si>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</si>
  <si>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</si>
  <si>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</si>
  <si>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</si>
  <si>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</si>
  <si>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</si>
  <si>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</si>
  <si>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</si>
  <si>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</si>
  <si>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</si>
  <si>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</si>
  <si>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</si>
  <si>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</si>
  <si>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</si>
  <si>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</si>
  <si>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</si>
  <si>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</si>
  <si>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</si>
  <si>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</si>
  <si>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</si>
  <si>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</si>
  <si>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</si>
  <si>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</si>
  <si>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</si>
  <si>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</si>
  <si>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</si>
  <si>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</si>
  <si>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</si>
  <si>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</si>
  <si>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</si>
  <si>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</si>
  <si>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</si>
  <si>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</si>
  <si>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</si>
  <si>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</si>
  <si>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</si>
  <si>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</si>
  <si>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</si>
  <si>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</si>
  <si>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</si>
  <si>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</si>
  <si>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</si>
  <si>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</si>
  <si>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</si>
  <si>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</si>
  <si>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</si>
  <si>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</si>
  <si>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</si>
  <si>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</si>
  <si>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</si>
  <si>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</si>
  <si>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</si>
  <si>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</si>
  <si>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</si>
  <si>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</si>
  <si>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</si>
  <si>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</si>
  <si>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</si>
  <si>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</si>
  <si>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</si>
  <si>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</si>
  <si>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</si>
  <si>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</si>
  <si>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</si>
  <si>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</si>
  <si>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</si>
  <si>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</si>
  <si>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</si>
  <si>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</si>
  <si>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</si>
  <si>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</si>
  <si>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</si>
  <si>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</si>
  <si>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</si>
  <si>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</si>
  <si>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</si>
  <si>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</si>
  <si>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</si>
  <si>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</si>
  <si>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</si>
  <si>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</si>
  <si>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</si>
  <si>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</si>
  <si>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</si>
  <si>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</si>
  <si>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</si>
  <si>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</si>
  <si>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</si>
  <si>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</si>
  <si>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</si>
  <si>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</si>
  <si>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</si>
  <si>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</si>
  <si>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</si>
  <si>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</si>
  <si>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</si>
  <si>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</si>
  <si>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</si>
  <si>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</si>
  <si>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</si>
  <si>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</si>
  <si>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</si>
  <si>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</si>
  <si>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</si>
  <si>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</si>
  <si>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</si>
  <si>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</si>
  <si>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</si>
  <si>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</si>
  <si>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</si>
  <si>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</si>
  <si>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</si>
  <si>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</si>
  <si>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</si>
  <si>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</si>
  <si>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</si>
  <si>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</si>
  <si>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</si>
  <si>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</si>
  <si>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</si>
  <si>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</si>
  <si>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</si>
  <si>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</si>
  <si>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</si>
  <si>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</si>
  <si>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</si>
  <si>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</si>
  <si>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</si>
  <si>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</si>
  <si>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</si>
  <si>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</si>
  <si>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</si>
  <si>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</si>
  <si>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</si>
  <si>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</si>
  <si>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</si>
  <si>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</si>
  <si>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</si>
  <si>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</si>
  <si>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</si>
  <si>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</si>
  <si>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</si>
  <si>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</si>
  <si>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</si>
  <si>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</si>
  <si>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</si>
  <si>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</si>
  <si>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</si>
  <si>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</si>
  <si>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</si>
  <si>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</si>
  <si>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</si>
  <si>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</si>
  <si>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</si>
  <si>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</si>
  <si>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</si>
  <si>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</si>
  <si>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</si>
  <si>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</si>
  <si>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</si>
  <si>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</si>
  <si>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</si>
  <si>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</si>
  <si>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</si>
  <si>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</si>
  <si>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</si>
  <si>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</si>
  <si>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</si>
  <si>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</si>
  <si>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</si>
  <si>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</si>
  <si>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</si>
  <si>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</si>
  <si>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</si>
  <si>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</si>
  <si>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</si>
  <si>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</si>
  <si>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</si>
  <si>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</si>
  <si>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</si>
  <si>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</si>
  <si>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</si>
  <si>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</si>
  <si>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</si>
  <si>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</si>
  <si>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</si>
  <si>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</si>
  <si>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</si>
  <si>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</si>
  <si>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</si>
  <si>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</si>
  <si>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</si>
  <si>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</si>
  <si>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</si>
  <si>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</si>
  <si>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</si>
  <si>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</si>
  <si>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</si>
  <si>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</si>
  <si>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</si>
  <si>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</si>
  <si>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</si>
  <si>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</si>
  <si>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</si>
  <si>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</si>
  <si>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</si>
  <si>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</si>
  <si>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</si>
  <si>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</si>
  <si>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</si>
  <si>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</si>
  <si>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</si>
  <si>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</si>
  <si>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</si>
  <si>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</si>
  <si>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</si>
  <si>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</si>
  <si>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</si>
  <si>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</si>
  <si>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</si>
  <si>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</si>
  <si>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</si>
  <si>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</si>
  <si>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</si>
  <si>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</si>
  <si>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</si>
  <si>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</si>
  <si>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</si>
  <si>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</si>
  <si>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</si>
  <si>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</si>
  <si>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</si>
  <si>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</si>
  <si>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</si>
  <si>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</si>
  <si>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</si>
  <si>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</si>
  <si>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</si>
  <si>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</si>
  <si>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</si>
  <si>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</si>
  <si>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</si>
  <si>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</si>
  <si>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</si>
  <si>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</si>
  <si>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</si>
  <si>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</si>
  <si>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</si>
  <si>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</si>
  <si>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</si>
  <si>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</si>
  <si>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</si>
  <si>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</si>
  <si>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</si>
  <si>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</si>
  <si>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</si>
  <si>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</si>
  <si>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</si>
  <si>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</si>
  <si>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</si>
  <si>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</si>
  <si>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</si>
  <si>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</si>
  <si>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</si>
  <si>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</si>
  <si>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</si>
  <si>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</si>
  <si>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</si>
  <si>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</si>
  <si>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</si>
  <si>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</si>
  <si>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</si>
  <si>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</si>
  <si>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</si>
  <si>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</si>
  <si>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</si>
  <si>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</si>
  <si>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</si>
  <si>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</si>
  <si>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</si>
  <si>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</si>
  <si>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</si>
  <si>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</si>
  <si>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</si>
  <si>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</si>
  <si>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</si>
  <si>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</si>
  <si>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</si>
  <si>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</si>
  <si>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</si>
  <si>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</si>
  <si>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</si>
  <si>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</si>
  <si>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</si>
  <si>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</si>
  <si>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</si>
  <si>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</si>
  <si>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</si>
  <si>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</si>
  <si>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</si>
  <si>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</si>
  <si>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</si>
  <si>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</si>
  <si>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</si>
  <si>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</si>
  <si>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</si>
  <si>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</si>
  <si>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</si>
  <si>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</si>
  <si>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</si>
  <si>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</si>
  <si>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</si>
  <si>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</si>
  <si>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</si>
  <si>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</si>
  <si>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</si>
  <si>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</si>
  <si>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</si>
  <si>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</si>
  <si>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</si>
  <si>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</si>
  <si>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</si>
  <si>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</si>
  <si>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</si>
  <si>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</si>
  <si>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</si>
  <si>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</si>
  <si>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</si>
  <si>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</si>
  <si>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</si>
  <si>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</si>
  <si>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</si>
  <si>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</si>
  <si>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</si>
  <si>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</si>
  <si>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</si>
  <si>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</si>
  <si>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</si>
  <si>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</si>
  <si>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</si>
  <si>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</si>
  <si>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</si>
  <si>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</si>
  <si>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</si>
  <si>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</si>
  <si>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</si>
  <si>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</si>
  <si>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</si>
  <si>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</si>
  <si>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</si>
  <si>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</si>
  <si>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</si>
  <si>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</si>
  <si>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</si>
  <si>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</si>
  <si>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</si>
  <si>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</si>
  <si>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</si>
  <si>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</si>
  <si>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</si>
  <si>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</si>
  <si>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</si>
  <si>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</si>
  <si>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</si>
  <si>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</si>
  <si>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</si>
  <si>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</si>
  <si>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</si>
  <si>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</si>
  <si>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</si>
  <si>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</si>
  <si>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</si>
  <si>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</si>
  <si>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</si>
  <si>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</si>
  <si>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</si>
  <si>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</si>
  <si>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</si>
  <si>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</si>
  <si>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</si>
  <si>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</si>
  <si>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</si>
  <si>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</si>
  <si>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</si>
  <si>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</si>
  <si>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</si>
  <si>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</si>
  <si>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</si>
  <si>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</si>
  <si>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</si>
  <si>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</si>
  <si>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</si>
  <si>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</si>
  <si>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</si>
  <si>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</si>
  <si>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</si>
  <si>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</si>
  <si>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</si>
  <si>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</si>
  <si>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</si>
  <si>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</si>
  <si>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</si>
  <si>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</si>
  <si>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</si>
  <si>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</si>
  <si>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</si>
  <si>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</si>
  <si>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</si>
  <si>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</si>
  <si>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</si>
  <si>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</si>
  <si>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</si>
  <si>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</si>
  <si>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</si>
  <si>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</si>
  <si>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</si>
  <si>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</si>
  <si>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</si>
  <si>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</si>
  <si>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</si>
  <si>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</si>
  <si>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</si>
  <si>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</si>
  <si>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</si>
  <si>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</si>
  <si>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</si>
  <si>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</si>
  <si>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</si>
  <si>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</si>
  <si>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</si>
  <si>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</si>
  <si>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</si>
  <si>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</si>
  <si>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</si>
  <si>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</si>
  <si>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</si>
  <si>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</si>
  <si>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</si>
  <si>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</si>
  <si>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</si>
  <si>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</si>
  <si>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</si>
  <si>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</si>
  <si>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</si>
  <si>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</si>
  <si>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</si>
  <si>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</si>
  <si>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</si>
  <si>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</si>
  <si>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</si>
  <si>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</si>
  <si>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</si>
  <si>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</si>
  <si>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</si>
  <si>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</si>
  <si>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</si>
  <si>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</si>
  <si>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</si>
  <si>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</si>
  <si>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</si>
  <si>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</si>
  <si>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</si>
  <si>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</si>
  <si>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</si>
  <si>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</si>
  <si>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</si>
  <si>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</si>
  <si>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</si>
  <si>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</si>
  <si>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</si>
  <si>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</si>
  <si>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</si>
  <si>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</si>
  <si>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</si>
  <si>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</si>
  <si>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</si>
  <si>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</si>
  <si>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</si>
  <si>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</si>
  <si>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</si>
  <si>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</si>
  <si>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</si>
  <si>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</si>
  <si>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</si>
  <si>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</si>
  <si>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</si>
  <si>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</si>
  <si>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</si>
  <si>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</si>
  <si>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</si>
  <si>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</si>
  <si>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</si>
  <si>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</si>
  <si>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</si>
  <si>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</si>
  <si>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</si>
  <si>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</si>
  <si>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</si>
  <si>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</si>
  <si>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</si>
  <si>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</si>
  <si>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</si>
  <si>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</si>
  <si>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</si>
  <si>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</si>
  <si>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</si>
  <si>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</si>
  <si>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</si>
  <si>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</si>
  <si>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</si>
  <si>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</si>
  <si>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</si>
  <si>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</si>
  <si>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</si>
  <si>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</si>
  <si>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</si>
  <si>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</si>
  <si>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</si>
  <si>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</si>
  <si>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</si>
  <si>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</si>
  <si>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</si>
  <si>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</si>
  <si>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</si>
  <si>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</si>
  <si>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</si>
  <si>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</si>
  <si>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</si>
  <si>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</si>
  <si>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</si>
  <si>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</si>
  <si>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</si>
  <si>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</si>
  <si>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</si>
  <si>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</si>
  <si>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</si>
  <si>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</si>
  <si>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</si>
  <si>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</si>
  <si>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</si>
  <si>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</si>
  <si>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</si>
  <si>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</si>
  <si>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</si>
  <si>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</si>
  <si>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</si>
  <si>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</si>
  <si>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</si>
  <si>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</si>
  <si>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</si>
  <si>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</si>
  <si>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</si>
  <si>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</si>
  <si>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</si>
  <si>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</si>
  <si>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</si>
  <si>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</si>
  <si>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</si>
  <si>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</si>
  <si>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</si>
  <si>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</si>
  <si>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</si>
  <si>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</si>
  <si>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</si>
  <si>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</si>
  <si>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</si>
  <si>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</si>
  <si>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</si>
  <si>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</si>
  <si>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</si>
  <si>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</si>
  <si>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</si>
  <si>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</si>
  <si>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</si>
  <si>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</si>
  <si>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</si>
  <si>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</si>
  <si>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</si>
  <si>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</si>
  <si>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</si>
  <si>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</si>
  <si>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</si>
  <si>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</si>
  <si>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</si>
  <si>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</si>
  <si>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</si>
  <si>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</si>
  <si>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</si>
  <si>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</si>
  <si>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</si>
  <si>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</si>
  <si>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</si>
  <si>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</si>
  <si>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</si>
  <si>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</si>
  <si>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</si>
  <si>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</si>
  <si>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</si>
  <si>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</si>
  <si>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</si>
  <si>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</si>
  <si>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</si>
  <si>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</si>
  <si>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</si>
  <si>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</si>
  <si>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</si>
  <si>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</si>
  <si>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</si>
  <si>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</si>
  <si>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</si>
  <si>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</si>
  <si>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</si>
  <si>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</si>
  <si>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</si>
  <si>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</si>
  <si>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</si>
  <si>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</si>
  <si>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</si>
  <si>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</si>
  <si>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</si>
  <si>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</si>
  <si>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</si>
  <si>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</si>
  <si>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</si>
  <si>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</si>
  <si>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</si>
  <si>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</si>
  <si>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</si>
  <si>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</si>
  <si>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</si>
  <si>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</si>
  <si>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</si>
  <si>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</si>
  <si>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</si>
  <si>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</si>
  <si>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</si>
  <si>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</si>
  <si>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</si>
  <si>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</si>
  <si>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</si>
  <si>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</si>
  <si>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</si>
  <si>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</si>
  <si>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</si>
  <si>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</si>
  <si>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</si>
  <si>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</si>
  <si>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</si>
  <si>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</si>
  <si>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</si>
  <si>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</si>
  <si>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</si>
  <si>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</si>
  <si>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</si>
  <si>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</si>
  <si>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</si>
  <si>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</si>
  <si>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</si>
  <si>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</si>
  <si>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</si>
  <si>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</si>
  <si>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</si>
  <si>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</si>
  <si>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</si>
  <si>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</si>
  <si>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</si>
  <si>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</si>
  <si>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</si>
  <si>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</si>
  <si>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</si>
  <si>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</si>
  <si>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</si>
  <si>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</si>
  <si>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</si>
  <si>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</si>
  <si>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</si>
  <si>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</si>
  <si>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</si>
  <si>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</si>
  <si>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</si>
  <si>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</si>
  <si>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</si>
  <si>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</si>
  <si>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</si>
  <si>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</si>
  <si>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</si>
  <si>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</si>
  <si>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</si>
  <si>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</si>
  <si>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</si>
  <si>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</si>
  <si>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</si>
  <si>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</si>
  <si>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</si>
  <si>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</si>
  <si>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</si>
  <si>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</si>
  <si>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</si>
  <si>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</si>
  <si>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</si>
  <si>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</si>
  <si>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</si>
  <si>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</si>
  <si>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</si>
  <si>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</si>
  <si>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</si>
  <si>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</si>
  <si>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</si>
  <si>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</si>
  <si>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</si>
  <si>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</si>
  <si>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</si>
  <si>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</si>
  <si>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</si>
  <si>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</si>
  <si>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</si>
  <si>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</si>
  <si>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</si>
  <si>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</si>
  <si>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</si>
  <si>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</si>
  <si>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</si>
  <si>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</si>
  <si>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</si>
  <si>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</si>
  <si>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</si>
  <si>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</si>
  <si>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</si>
  <si>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</si>
  <si>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</si>
  <si>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</si>
  <si>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</si>
  <si>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</si>
  <si>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</si>
  <si>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</si>
  <si>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</si>
  <si>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</si>
  <si>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</si>
  <si>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</si>
  <si>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</si>
  <si>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</si>
  <si>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</si>
  <si>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</si>
  <si>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</si>
  <si>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</si>
  <si>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</si>
  <si>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</si>
  <si>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</si>
  <si>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</si>
  <si>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</si>
  <si>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</si>
  <si>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</si>
  <si>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</si>
  <si>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</si>
  <si>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</si>
  <si>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</si>
  <si>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</si>
  <si>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</si>
  <si>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</si>
  <si>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</si>
  <si>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</si>
  <si>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</si>
  <si>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</si>
  <si>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</si>
  <si>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</si>
  <si>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</si>
  <si>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</si>
  <si>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</si>
  <si>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</si>
  <si>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</si>
  <si>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</si>
  <si>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</si>
  <si>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</si>
  <si>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</si>
  <si>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</si>
  <si>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</si>
  <si>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</si>
  <si>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</si>
  <si>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</si>
  <si>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</si>
  <si>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</si>
  <si>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</si>
  <si>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</si>
  <si>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</si>
  <si>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</si>
  <si>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</si>
  <si>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</si>
  <si>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</si>
  <si>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</si>
  <si>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</si>
  <si>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</si>
  <si>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</si>
  <si>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</si>
  <si>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</si>
  <si>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</si>
  <si>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</si>
  <si>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</si>
  <si>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</si>
  <si>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</si>
  <si>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</si>
  <si>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</si>
  <si>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</si>
  <si>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</si>
  <si>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</si>
  <si>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</si>
  <si>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</si>
  <si>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</si>
  <si>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</si>
  <si>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</si>
  <si>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</si>
  <si>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</si>
  <si>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</si>
  <si>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</si>
  <si>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</si>
  <si>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</si>
  <si>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</si>
  <si>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</si>
  <si>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</si>
  <si>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</si>
  <si>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</si>
  <si>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</si>
  <si>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</si>
  <si>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</si>
  <si>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</si>
  <si>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</si>
  <si>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</si>
  <si>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</si>
  <si>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</si>
  <si>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</si>
  <si>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</si>
  <si>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</si>
  <si>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</si>
  <si>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</si>
  <si>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</si>
  <si>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</si>
  <si>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</si>
  <si>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</si>
  <si>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</si>
  <si>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</si>
  <si>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</si>
  <si>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</si>
  <si>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</si>
  <si>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</si>
  <si>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</si>
  <si>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</si>
  <si>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</si>
  <si>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</si>
  <si>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</si>
  <si>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</si>
  <si>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</si>
  <si>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</si>
  <si>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</si>
  <si>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</si>
  <si>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</si>
  <si>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</si>
  <si>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</si>
  <si>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</si>
  <si>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</si>
  <si>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</si>
  <si>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</si>
  <si>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</si>
  <si>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</si>
  <si>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</si>
  <si>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</si>
  <si>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</si>
  <si>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</si>
  <si>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</si>
  <si>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</si>
  <si>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</si>
  <si>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</si>
  <si>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</si>
  <si>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</si>
  <si>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</si>
  <si>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</si>
  <si>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</si>
  <si>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</si>
  <si>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</si>
  <si>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</si>
  <si>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</si>
  <si>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</si>
  <si>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</si>
  <si>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</si>
  <si>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</si>
  <si>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</si>
  <si>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</si>
  <si>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</si>
  <si>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</si>
  <si>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</si>
  <si>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</si>
  <si>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</si>
  <si>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</si>
  <si>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</si>
  <si>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</si>
  <si>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</si>
  <si>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</si>
  <si>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</si>
  <si>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</si>
  <si>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</si>
  <si>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</si>
  <si>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</si>
  <si>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</si>
  <si>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</si>
  <si>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</si>
  <si>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</si>
  <si>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</si>
  <si>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</si>
  <si>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</si>
  <si>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</si>
  <si>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</si>
  <si>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</si>
  <si>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</si>
  <si>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</si>
  <si>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</si>
  <si>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</si>
  <si>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</si>
  <si>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</si>
  <si>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</si>
  <si>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</si>
  <si>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</si>
  <si>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</si>
  <si>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</si>
  <si>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</si>
  <si>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</si>
  <si>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</si>
  <si>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</si>
  <si>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</si>
  <si>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</si>
  <si>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</si>
  <si>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</si>
  <si>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</si>
  <si>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</si>
  <si>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</si>
  <si>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</si>
  <si>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</si>
  <si>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</si>
  <si>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</si>
  <si>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</si>
  <si>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</si>
  <si>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</si>
  <si>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</si>
  <si>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</si>
  <si>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</si>
  <si>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</si>
  <si>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</si>
  <si>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</si>
  <si>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</si>
  <si>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</si>
  <si>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</si>
  <si>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</si>
  <si>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</si>
  <si>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</si>
  <si>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</si>
  <si>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</si>
  <si>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</si>
  <si>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</si>
  <si>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</si>
  <si>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</si>
  <si>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</si>
  <si>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</si>
  <si>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</si>
  <si>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</si>
  <si>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</si>
  <si>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</si>
  <si>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</si>
  <si>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</si>
  <si>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</si>
  <si>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</si>
  <si>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</si>
  <si>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</si>
  <si>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</si>
  <si>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</si>
  <si>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</si>
  <si>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</si>
  <si>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</si>
  <si>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</si>
  <si>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</si>
  <si>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</si>
  <si>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</si>
  <si>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</si>
  <si>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</si>
  <si>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</si>
  <si>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</si>
  <si>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</si>
  <si>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</si>
  <si>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</si>
  <si>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</si>
  <si>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</si>
  <si>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</si>
  <si>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</si>
  <si>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</si>
  <si>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</si>
  <si>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</si>
  <si>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</si>
  <si>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</si>
  <si>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</si>
  <si>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</si>
  <si>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</si>
  <si>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</si>
  <si>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</si>
  <si>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</si>
  <si>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</si>
  <si>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</si>
  <si>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</si>
  <si>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</si>
  <si>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</si>
  <si>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</si>
  <si>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</si>
  <si>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</si>
  <si>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</si>
  <si>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</si>
  <si>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</si>
  <si>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</si>
  <si>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</si>
  <si>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</si>
  <si>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</si>
  <si>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</si>
  <si>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</si>
  <si>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</si>
  <si>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</si>
  <si>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</si>
  <si>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</si>
  <si>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</si>
  <si>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</si>
  <si>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</si>
  <si>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</si>
  <si>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</si>
  <si>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</si>
  <si>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</si>
  <si>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</si>
  <si>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</si>
  <si>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</si>
  <si>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</si>
  <si>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</si>
  <si>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</si>
  <si>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</si>
  <si>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</si>
  <si>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</si>
  <si>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</si>
  <si>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</si>
  <si>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</si>
  <si>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</si>
  <si>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</si>
  <si>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</si>
  <si>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</si>
  <si>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</si>
  <si>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</si>
  <si>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</si>
  <si>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</si>
  <si>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</si>
  <si>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</si>
  <si>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</si>
  <si>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</si>
  <si>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</si>
  <si>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</si>
  <si>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</si>
  <si>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</si>
  <si>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</si>
  <si>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</si>
  <si>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</si>
  <si>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</si>
  <si>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</si>
  <si>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</si>
  <si>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</si>
  <si>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</si>
  <si>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</si>
  <si>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</si>
  <si>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</si>
  <si>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</si>
  <si>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</si>
  <si>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</si>
  <si>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</si>
  <si>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</si>
  <si>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</si>
  <si>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</si>
  <si>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</si>
  <si>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</si>
  <si>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</si>
  <si>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</si>
  <si>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</si>
  <si>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</si>
  <si>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</si>
  <si>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</si>
  <si>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</si>
  <si>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</si>
  <si>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</si>
  <si>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</si>
  <si>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</si>
  <si>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</si>
  <si>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</si>
  <si>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</si>
  <si>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</si>
  <si>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</si>
  <si>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</si>
  <si>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</si>
  <si>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</si>
  <si>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</si>
  <si>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</si>
  <si>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</si>
  <si>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</si>
  <si>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</si>
  <si>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</si>
  <si>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</si>
  <si>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</si>
  <si>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</si>
  <si>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</si>
  <si>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</si>
  <si>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</si>
  <si>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</si>
  <si>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</si>
  <si>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</si>
  <si>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</si>
  <si>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</si>
  <si>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</si>
  <si>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</si>
  <si>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</si>
  <si>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</si>
  <si>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</si>
  <si>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</si>
  <si>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</si>
  <si>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</si>
  <si>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</si>
  <si>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</si>
  <si>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</si>
  <si>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</si>
  <si>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</si>
  <si>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</si>
  <si>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</si>
  <si>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</si>
  <si>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</si>
  <si>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</si>
  <si>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</si>
  <si>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</si>
  <si>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</si>
  <si>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</si>
  <si>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</si>
  <si>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</si>
  <si>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</si>
  <si>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</si>
  <si>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</si>
  <si>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</si>
  <si>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</si>
  <si>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</si>
  <si>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</si>
  <si>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</si>
  <si>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</si>
  <si>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</si>
  <si>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</si>
  <si>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</si>
  <si>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</si>
  <si>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</si>
  <si>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</si>
  <si>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</si>
  <si>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</si>
  <si>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</si>
  <si>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</si>
  <si>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</si>
  <si>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</si>
  <si>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</si>
  <si>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</si>
  <si>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</si>
  <si>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</si>
  <si>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</si>
  <si>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</si>
  <si>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</si>
  <si>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</si>
  <si>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</si>
  <si>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</si>
  <si>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</si>
  <si>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</si>
  <si>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</si>
  <si>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</si>
  <si>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</si>
  <si>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</si>
  <si>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</si>
  <si>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</si>
  <si>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</si>
  <si>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</si>
  <si>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</si>
  <si>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</si>
  <si>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</si>
  <si>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</si>
  <si>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</si>
  <si>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</si>
  <si>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</si>
  <si>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</si>
  <si>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</si>
  <si>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</si>
  <si>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</si>
  <si>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</si>
  <si>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</si>
  <si>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</si>
  <si>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</si>
  <si>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</si>
  <si>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</si>
  <si>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</si>
  <si>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</si>
  <si>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</si>
  <si>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</si>
  <si>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</si>
  <si>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</si>
  <si>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</si>
  <si>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</si>
  <si>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</si>
  <si>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</si>
  <si>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</si>
  <si>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</si>
  <si>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</si>
  <si>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</si>
  <si>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</si>
  <si>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</si>
  <si>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</si>
  <si>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</si>
  <si>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</si>
  <si>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</si>
  <si>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</si>
  <si>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</si>
  <si>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</si>
  <si>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</si>
  <si>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</si>
  <si>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</si>
  <si>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</si>
  <si>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</si>
  <si>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</si>
  <si>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</si>
  <si>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</si>
  <si>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</si>
  <si>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</si>
  <si>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</si>
  <si>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</si>
  <si>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</si>
  <si>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</si>
  <si>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</si>
  <si>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</si>
  <si>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</si>
  <si>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</si>
  <si>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</si>
  <si>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</si>
  <si>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</si>
  <si>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</si>
  <si>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</si>
  <si>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</si>
  <si>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</si>
  <si>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</si>
  <si>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</si>
  <si>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</si>
  <si>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</si>
  <si>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</si>
  <si>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</si>
  <si>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</si>
  <si>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</si>
  <si>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</si>
  <si>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</si>
  <si>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</si>
  <si>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</si>
  <si>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</si>
  <si>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</si>
  <si>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</si>
  <si>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</si>
  <si>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</si>
  <si>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</si>
  <si>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</si>
  <si>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</si>
  <si>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</si>
  <si>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</si>
  <si>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</si>
  <si>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</si>
  <si>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</si>
  <si>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</si>
  <si>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</si>
  <si>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</si>
  <si>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</si>
  <si>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</si>
  <si>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</si>
  <si>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</si>
  <si>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</si>
  <si>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</si>
  <si>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</si>
  <si>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</si>
  <si>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</si>
  <si>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</si>
  <si>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</si>
  <si>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</si>
  <si>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</si>
  <si>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</si>
  <si>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</si>
  <si>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</si>
  <si>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</si>
  <si>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</si>
  <si>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</si>
  <si>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</si>
  <si>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</si>
  <si>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</si>
  <si>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</si>
  <si>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</si>
  <si>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</si>
  <si>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</si>
  <si>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</si>
  <si>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</si>
  <si>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</si>
  <si>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</si>
  <si>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</si>
  <si>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</si>
  <si>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</si>
  <si>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</si>
  <si>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</si>
  <si>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</si>
  <si>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</si>
  <si>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</si>
  <si>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</si>
  <si>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</si>
  <si>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</si>
  <si>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</si>
  <si>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</si>
  <si>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</si>
  <si>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</si>
  <si>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</si>
  <si>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</si>
  <si>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</si>
  <si>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</si>
  <si>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</si>
  <si>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</si>
  <si>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</si>
  <si>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</si>
  <si>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</si>
  <si>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</si>
  <si>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</si>
  <si>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</si>
  <si>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</si>
  <si>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</si>
  <si>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</si>
  <si>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</si>
  <si>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</si>
  <si>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</si>
  <si>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</si>
  <si>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</si>
  <si>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</si>
  <si>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</si>
  <si>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</si>
  <si>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</si>
  <si>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</si>
  <si>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</si>
  <si>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</si>
  <si>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</si>
  <si>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</si>
  <si>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</si>
  <si>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</si>
  <si>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</si>
  <si>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</si>
  <si>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</si>
  <si>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</si>
  <si>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</si>
  <si>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</si>
  <si>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</si>
  <si>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</si>
  <si>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</si>
  <si>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</si>
  <si>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</si>
  <si>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</si>
  <si>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</si>
  <si>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</si>
  <si>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</si>
  <si>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</si>
  <si>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</si>
  <si>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</si>
  <si>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</si>
  <si>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</si>
  <si>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</si>
  <si>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</si>
  <si>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</si>
  <si>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</si>
  <si>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</si>
  <si>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</si>
  <si>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</si>
  <si>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</si>
  <si>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</si>
  <si>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</si>
  <si>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</si>
  <si>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</si>
  <si>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</si>
  <si>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</si>
  <si>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</si>
  <si>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</si>
  <si>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</si>
  <si>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</si>
  <si>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</si>
  <si>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</si>
  <si>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</si>
  <si>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</si>
  <si>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</si>
  <si>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</si>
  <si>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</si>
  <si>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</si>
  <si>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</si>
  <si>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</si>
  <si>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</si>
  <si>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</si>
  <si>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</si>
  <si>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</si>
  <si>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</si>
  <si>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</si>
  <si>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</si>
  <si>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</si>
  <si>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</si>
  <si>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</si>
  <si>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</si>
  <si>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</si>
  <si>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</si>
  <si>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</si>
  <si>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</si>
  <si>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</si>
  <si>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</si>
  <si>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</si>
  <si>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</si>
  <si>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</si>
  <si>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</si>
  <si>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</si>
  <si>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</si>
  <si>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</si>
  <si>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</si>
  <si>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</si>
  <si>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</si>
  <si>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</si>
  <si>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</si>
  <si>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</si>
  <si>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</si>
  <si>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</si>
  <si>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</si>
  <si>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</si>
  <si>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</si>
  <si>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</si>
  <si>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</si>
  <si>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</si>
  <si>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</si>
  <si>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</si>
  <si>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</si>
  <si>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</si>
  <si>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</si>
  <si>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</si>
  <si>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</si>
  <si>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</si>
  <si>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</si>
  <si>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</si>
  <si>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</si>
  <si>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</si>
  <si>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</si>
  <si>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</si>
  <si>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</si>
  <si>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</si>
  <si>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</si>
  <si>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</si>
  <si>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</si>
  <si>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</si>
  <si>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</si>
  <si>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</si>
  <si>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</si>
  <si>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</si>
  <si>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</si>
  <si>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</si>
  <si>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</si>
  <si>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</si>
  <si>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</si>
  <si>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</si>
  <si>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</si>
  <si>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</si>
  <si>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</si>
  <si>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</si>
  <si>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</si>
  <si>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</si>
  <si>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</si>
  <si>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</si>
  <si>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</si>
  <si>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</si>
  <si>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</si>
  <si>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</si>
  <si>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</si>
  <si>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</si>
  <si>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</si>
  <si>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</si>
  <si>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</si>
  <si>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</si>
  <si>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</si>
  <si>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</si>
  <si>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</si>
  <si>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</si>
  <si>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</si>
  <si>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</si>
  <si>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</si>
  <si>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</si>
  <si>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</si>
  <si>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</si>
  <si>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</si>
  <si>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</si>
  <si>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</si>
  <si>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</si>
  <si>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</si>
  <si>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</si>
  <si>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</si>
  <si>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</si>
  <si>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</si>
  <si>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</si>
  <si>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</si>
  <si>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</si>
  <si>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</si>
  <si>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</si>
  <si>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</si>
  <si>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</si>
  <si>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</si>
  <si>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</si>
  <si>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</si>
  <si>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</si>
  <si>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</si>
  <si>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</si>
  <si>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</si>
  <si>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</si>
  <si>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</si>
  <si>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</si>
  <si>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</si>
  <si>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</si>
  <si>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</si>
  <si>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</si>
  <si>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</si>
  <si>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</si>
  <si>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</si>
  <si>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</si>
  <si>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</si>
  <si>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</si>
  <si>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</si>
  <si>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</si>
  <si>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</si>
  <si>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</si>
  <si>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</si>
  <si>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</si>
  <si>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</si>
  <si>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</si>
  <si>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</si>
  <si>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</si>
  <si>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</si>
  <si>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</si>
  <si>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</si>
  <si>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</si>
  <si>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</si>
  <si>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</si>
  <si>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</si>
  <si>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</si>
  <si>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</si>
  <si>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</si>
  <si>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</si>
  <si>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</si>
  <si>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</si>
  <si>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</si>
  <si>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</si>
  <si>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</si>
  <si>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</si>
  <si>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</si>
  <si>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</si>
  <si>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</si>
  <si>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</si>
  <si>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</si>
  <si>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</si>
  <si>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</si>
  <si>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</si>
  <si>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</si>
  <si>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</si>
  <si>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</si>
  <si>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</si>
  <si>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</si>
  <si>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</si>
  <si>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</si>
  <si>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</si>
  <si>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</si>
  <si>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</si>
  <si>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</si>
  <si>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</si>
  <si>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</si>
  <si>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</si>
  <si>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</si>
  <si>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</si>
  <si>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</si>
  <si>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</si>
  <si>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</si>
  <si>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</si>
  <si>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</si>
  <si>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</si>
  <si>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</si>
  <si>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</si>
  <si>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</si>
  <si>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</si>
  <si>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</si>
  <si>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</si>
  <si>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</si>
  <si>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</si>
  <si>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</si>
  <si>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</si>
  <si>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</si>
  <si>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</si>
  <si>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</si>
  <si>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</si>
  <si>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</si>
  <si>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</si>
  <si>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</si>
  <si>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</si>
  <si>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</si>
  <si>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</si>
  <si>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</si>
  <si>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</si>
  <si>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</si>
  <si>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</si>
  <si>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</si>
  <si>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</si>
  <si>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</si>
  <si>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</si>
  <si>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</si>
  <si>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</si>
  <si>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</si>
  <si>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</si>
  <si>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</si>
  <si>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</si>
  <si>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</si>
  <si>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</si>
  <si>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</si>
  <si>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</si>
  <si>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</si>
  <si>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</si>
  <si>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</si>
  <si>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</si>
  <si>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</si>
  <si>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</si>
  <si>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</si>
  <si>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</si>
  <si>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</si>
  <si>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</si>
  <si>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</si>
  <si>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</si>
  <si>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</si>
  <si>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</si>
  <si>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</si>
  <si>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</si>
  <si>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</si>
  <si>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</si>
  <si>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</si>
  <si>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</si>
  <si>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</si>
  <si>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</si>
  <si>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</si>
  <si>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</si>
  <si>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</si>
  <si>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</si>
  <si>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</si>
  <si>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</si>
  <si>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</si>
  <si>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</si>
  <si>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</si>
  <si>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</si>
  <si>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</si>
  <si>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</si>
  <si>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</si>
  <si>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</si>
  <si>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</si>
  <si>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</si>
  <si>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</si>
  <si>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</si>
  <si>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</si>
  <si>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</si>
  <si>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</si>
  <si>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</si>
  <si>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</si>
  <si>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</si>
  <si>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</si>
  <si>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</si>
  <si>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</si>
  <si>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</si>
  <si>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</si>
  <si>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</si>
  <si>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</si>
  <si>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</si>
  <si>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</si>
  <si>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</si>
  <si>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</si>
  <si>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</si>
  <si>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</si>
  <si>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</si>
  <si>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</si>
  <si>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</si>
  <si>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</si>
  <si>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</si>
  <si>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</si>
  <si>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</si>
  <si>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</si>
  <si>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</si>
  <si>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</si>
  <si>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</si>
  <si>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</si>
  <si>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</si>
  <si>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</si>
  <si>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</si>
  <si>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</si>
  <si>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</si>
  <si>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</si>
  <si>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</si>
  <si>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</si>
  <si>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</si>
  <si>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</si>
  <si>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</si>
  <si>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</si>
  <si>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</si>
  <si>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</si>
  <si>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</si>
  <si>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</si>
  <si>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</si>
  <si>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</si>
  <si>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</si>
  <si>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</si>
  <si>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</si>
  <si>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</si>
  <si>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</si>
  <si>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</si>
  <si>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</si>
  <si>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</si>
  <si>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</si>
  <si>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</si>
  <si>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</si>
  <si>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</si>
  <si>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</si>
  <si>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</si>
  <si>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</si>
  <si>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</si>
  <si>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</si>
  <si>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</si>
  <si>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</si>
  <si>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</si>
  <si>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</si>
  <si>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</si>
  <si>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</si>
  <si>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</si>
  <si>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</si>
  <si>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</si>
  <si>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</si>
  <si>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</si>
  <si>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</si>
  <si>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</si>
  <si>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</si>
  <si>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</si>
  <si>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</si>
  <si>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</si>
  <si>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</si>
  <si>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</si>
  <si>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</si>
  <si>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</si>
  <si>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</si>
  <si>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</si>
  <si>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</si>
  <si>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</si>
  <si>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</si>
  <si>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</si>
  <si>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</si>
  <si>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</si>
  <si>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</si>
  <si>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</si>
  <si>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</si>
  <si>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</si>
  <si>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</si>
  <si>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</si>
  <si>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</si>
  <si>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</si>
  <si>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</si>
  <si>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</si>
  <si>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</si>
  <si>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</si>
  <si>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</si>
  <si>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</si>
  <si>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</si>
  <si>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</si>
  <si>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</si>
  <si>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</si>
  <si>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</si>
  <si>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</si>
  <si>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</si>
  <si>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</si>
  <si>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</si>
  <si>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</si>
  <si>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</si>
  <si>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</si>
  <si>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</si>
  <si>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</si>
  <si>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</si>
  <si>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</si>
  <si>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</si>
  <si>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</si>
  <si>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</si>
  <si>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</si>
  <si>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</si>
  <si>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</si>
  <si>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</si>
  <si>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</si>
  <si>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</si>
  <si>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</si>
  <si>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</si>
  <si>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</si>
  <si>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</si>
  <si>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</si>
  <si>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</si>
  <si>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</si>
  <si>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</si>
  <si>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</si>
  <si>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</si>
  <si>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</si>
  <si>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</si>
  <si>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</si>
  <si>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</si>
  <si>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</si>
  <si>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</si>
  <si>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</si>
  <si>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</si>
  <si>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</si>
  <si>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</si>
  <si>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</si>
  <si>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</si>
  <si>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</si>
  <si>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</si>
  <si>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</si>
  <si>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</si>
  <si>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</si>
  <si>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</si>
  <si>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</si>
  <si>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</si>
  <si>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</si>
  <si>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</si>
  <si>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</si>
  <si>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</si>
  <si>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</si>
  <si>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</si>
  <si>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</si>
  <si>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</si>
  <si>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</si>
  <si>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</si>
  <si>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</si>
  <si>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</si>
  <si>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</si>
  <si>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</si>
  <si>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</si>
  <si>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</si>
  <si>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</si>
  <si>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</si>
  <si>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</si>
  <si>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</si>
  <si>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</si>
  <si>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</si>
  <si>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</si>
  <si>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</si>
  <si>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</si>
  <si>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</si>
  <si>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</si>
  <si>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</si>
  <si>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</si>
  <si>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</si>
  <si>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</si>
  <si>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</si>
  <si>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</si>
  <si>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</si>
  <si>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</si>
  <si>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</si>
  <si>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</si>
  <si>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</si>
  <si>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</si>
  <si>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</si>
  <si>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</si>
  <si>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</si>
  <si>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</si>
  <si>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</si>
  <si>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</si>
  <si>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</si>
  <si>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</si>
  <si>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</si>
  <si>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</si>
  <si>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</si>
  <si>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</si>
  <si>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</si>
  <si>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</si>
  <si>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</si>
  <si>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</si>
  <si>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</si>
  <si>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</si>
  <si>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</si>
  <si>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</si>
  <si>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</si>
  <si>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</si>
  <si>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</si>
  <si>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</si>
  <si>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</si>
  <si>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</si>
  <si>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</si>
  <si>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</si>
  <si>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</si>
  <si>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</si>
  <si>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</si>
  <si>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</si>
  <si>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</si>
  <si>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</si>
  <si>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</si>
  <si>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</si>
  <si>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</si>
  <si>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</si>
  <si>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</si>
  <si>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</si>
  <si>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</si>
  <si>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</si>
  <si>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</si>
  <si>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</si>
  <si>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</si>
  <si>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</si>
  <si>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</si>
  <si>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</si>
  <si>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</si>
  <si>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</si>
  <si>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</si>
  <si>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</si>
  <si>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</si>
  <si>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</si>
  <si>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</si>
  <si>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</si>
  <si>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</si>
  <si>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</si>
  <si>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</si>
  <si>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</si>
  <si>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</si>
  <si>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</si>
  <si>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</si>
  <si>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</si>
  <si>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</si>
  <si>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</si>
  <si>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</si>
  <si>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</si>
  <si>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</si>
  <si>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</si>
  <si>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</si>
  <si>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</si>
  <si>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</si>
  <si>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</si>
  <si>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</si>
  <si>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</si>
  <si>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</si>
  <si>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</si>
  <si>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</si>
  <si>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</si>
  <si>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</si>
  <si>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</si>
  <si>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</si>
  <si>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</si>
  <si>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</si>
  <si>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</si>
  <si>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</si>
  <si>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</si>
  <si>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</si>
  <si>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</si>
  <si>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</si>
  <si>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</si>
  <si>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</si>
  <si>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</si>
  <si>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</si>
  <si>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</si>
  <si>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</si>
  <si>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</si>
  <si>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</si>
  <si>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</si>
  <si>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</si>
  <si>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</si>
  <si>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</si>
  <si>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</si>
  <si>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</si>
  <si>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</si>
  <si>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</si>
  <si>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</si>
  <si>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</si>
  <si>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</si>
  <si>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</si>
  <si>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</si>
  <si>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</si>
  <si>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</si>
  <si>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</si>
  <si>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</si>
  <si>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</si>
  <si>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</si>
  <si>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</si>
  <si>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</si>
  <si>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</si>
  <si>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</si>
  <si>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</si>
  <si>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</si>
  <si>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</si>
  <si>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</si>
  <si>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</si>
  <si>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</si>
  <si>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</si>
  <si>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</si>
  <si>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</si>
  <si>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</si>
  <si>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</si>
  <si>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</si>
  <si>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</si>
  <si>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</si>
  <si>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</si>
  <si>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</si>
  <si>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</si>
  <si>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</si>
  <si>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</si>
  <si>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</si>
  <si>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</si>
  <si>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</si>
  <si>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</si>
  <si>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</si>
  <si>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</si>
  <si>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</si>
  <si>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</si>
  <si>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</si>
  <si>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</si>
  <si>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</si>
  <si>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</si>
  <si>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</si>
  <si>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</si>
  <si>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</si>
  <si>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</si>
  <si>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</si>
  <si>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</si>
  <si>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</si>
  <si>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</si>
  <si>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</si>
  <si>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</si>
  <si>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</si>
  <si>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</si>
  <si>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</si>
  <si>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</si>
  <si>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</si>
  <si>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</si>
  <si>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</si>
  <si>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</si>
  <si>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</si>
  <si>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</si>
  <si>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</si>
  <si>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</si>
  <si>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</si>
  <si>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</si>
  <si>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</si>
  <si>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</si>
  <si>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</si>
  <si>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</si>
  <si>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</si>
  <si>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</si>
  <si>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</si>
  <si>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</si>
  <si>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</si>
  <si>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</si>
  <si>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</si>
  <si>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</si>
  <si>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</si>
  <si>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</si>
  <si>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</si>
  <si>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</si>
  <si>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</si>
  <si>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</si>
  <si>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</si>
  <si>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</si>
  <si>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</si>
  <si>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</si>
  <si>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</si>
  <si>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</si>
  <si>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</si>
  <si>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</si>
  <si>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</si>
  <si>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</si>
  <si>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</si>
  <si>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</si>
  <si>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</si>
  <si>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</si>
  <si>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</si>
  <si>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</si>
  <si>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</si>
  <si>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</si>
  <si>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</si>
  <si>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</si>
  <si>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</si>
  <si>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</si>
  <si>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</si>
  <si>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</si>
  <si>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</si>
  <si>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</si>
  <si>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</si>
  <si>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</si>
  <si>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</si>
  <si>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</si>
  <si>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</si>
  <si>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</si>
  <si>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</si>
  <si>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</si>
  <si>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</si>
  <si>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</si>
  <si>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</si>
  <si>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</si>
  <si>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</si>
  <si>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</si>
  <si>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</si>
  <si>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</si>
  <si>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</si>
  <si>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</si>
  <si>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</si>
  <si>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</si>
  <si>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</si>
  <si>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</si>
  <si>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</si>
  <si>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</si>
  <si>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</si>
  <si>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</si>
  <si>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</si>
  <si>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</si>
  <si>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</si>
  <si>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</si>
  <si>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</si>
  <si>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</si>
  <si>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</si>
  <si>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</si>
  <si>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</si>
  <si>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</si>
  <si>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</si>
  <si>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</si>
  <si>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</si>
  <si>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</si>
  <si>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</si>
  <si>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</si>
  <si>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</si>
  <si>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</si>
  <si>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</si>
  <si>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</si>
  <si>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</si>
  <si>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</si>
  <si>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</si>
  <si>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</si>
  <si>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</si>
  <si>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</si>
  <si>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</si>
  <si>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</si>
  <si>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</si>
  <si>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</si>
  <si>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</si>
  <si>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</si>
  <si>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</si>
  <si>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</si>
  <si>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</si>
  <si>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</si>
  <si>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</si>
  <si>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</si>
  <si>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</si>
  <si>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</si>
  <si>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</si>
  <si>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</si>
  <si>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</si>
  <si>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</si>
  <si>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</si>
  <si>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</si>
  <si>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</si>
  <si>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</si>
  <si>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</si>
  <si>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</si>
  <si>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</si>
  <si>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</si>
  <si>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</si>
  <si>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</si>
  <si>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</si>
  <si>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</si>
  <si>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</si>
  <si>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</si>
  <si>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</si>
  <si>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</si>
  <si>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</si>
  <si>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</si>
  <si>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</si>
  <si>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</si>
  <si>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</si>
  <si>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</si>
  <si>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</si>
  <si>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</si>
  <si>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</si>
  <si>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</si>
  <si>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</si>
  <si>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</si>
  <si>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</si>
  <si>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</si>
  <si>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</si>
  <si>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</si>
  <si>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</si>
  <si>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</si>
  <si>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</si>
  <si>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</si>
  <si>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</si>
  <si>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</si>
  <si>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</si>
  <si>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</si>
  <si>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</si>
  <si>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</si>
  <si>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</si>
  <si>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</si>
  <si>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</si>
  <si>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</si>
  <si>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</si>
  <si>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</si>
  <si>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</si>
  <si>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</si>
  <si>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</si>
  <si>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</si>
  <si>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</si>
  <si>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</si>
  <si>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</si>
  <si>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</si>
  <si>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</si>
  <si>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</si>
  <si>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</si>
  <si>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</si>
  <si>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</si>
  <si>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</si>
  <si>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</si>
  <si>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</si>
  <si>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</si>
  <si>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</si>
  <si>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</si>
  <si>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</si>
  <si>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</si>
  <si>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</si>
  <si>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</si>
  <si>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</si>
  <si>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</si>
  <si>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</si>
  <si>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</si>
  <si>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</si>
  <si>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</si>
  <si>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</si>
  <si>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</si>
  <si>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</si>
  <si>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</si>
  <si>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</si>
  <si>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</si>
  <si>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</si>
  <si>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</si>
  <si>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</si>
  <si>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</si>
  <si>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</si>
  <si>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</si>
  <si>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</si>
  <si>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</si>
  <si>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</si>
  <si>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</si>
  <si>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</si>
  <si>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</si>
  <si>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</si>
  <si>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</si>
  <si>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</si>
  <si>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</si>
  <si>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</si>
  <si>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</si>
  <si>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</si>
  <si>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</si>
  <si>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</si>
  <si>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</si>
  <si>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</si>
  <si>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</si>
  <si>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</si>
  <si>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</si>
  <si>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</si>
  <si>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</si>
  <si>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</si>
  <si>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</si>
  <si>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</si>
  <si>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</si>
  <si>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</si>
  <si>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</si>
  <si>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</si>
  <si>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</si>
  <si>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</si>
  <si>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</si>
  <si>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</si>
  <si>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</si>
  <si>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</si>
  <si>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</si>
  <si>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</si>
  <si>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</si>
  <si>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</si>
  <si>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</si>
  <si>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</si>
  <si>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</si>
  <si>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</si>
  <si>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</si>
  <si>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</si>
  <si>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</si>
  <si>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</si>
  <si>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</si>
  <si>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</si>
  <si>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</si>
  <si>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</si>
  <si>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</si>
  <si>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</si>
  <si>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</si>
  <si>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</si>
  <si>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</si>
  <si>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</si>
  <si>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</si>
  <si>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</si>
  <si>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</si>
  <si>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</si>
  <si>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</si>
  <si>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</si>
  <si>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</si>
  <si>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</si>
  <si>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</si>
  <si>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</si>
  <si>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</si>
  <si>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</si>
  <si>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</si>
  <si>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</si>
  <si>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</si>
  <si>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</si>
  <si>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</si>
  <si>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</si>
  <si>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</si>
  <si>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</si>
  <si>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</si>
  <si>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</si>
  <si>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</si>
  <si>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</si>
  <si>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</si>
  <si>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</si>
  <si>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</si>
  <si>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</si>
  <si>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</si>
  <si>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</si>
  <si>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</si>
  <si>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</si>
  <si>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</si>
  <si>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</si>
  <si>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</si>
  <si>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</si>
  <si>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</si>
  <si>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</si>
  <si>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</si>
  <si>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</si>
  <si>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</si>
  <si>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</si>
  <si>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</si>
  <si>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</si>
  <si>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</si>
  <si>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</si>
  <si>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</si>
  <si>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</si>
  <si>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</si>
  <si>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</si>
  <si>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</si>
  <si>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</si>
  <si>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</si>
  <si>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</si>
  <si>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</si>
  <si>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</si>
  <si>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</si>
  <si>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</si>
  <si>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</si>
  <si>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</si>
  <si>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</si>
  <si>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</si>
  <si>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</si>
  <si>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</si>
  <si>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</si>
  <si>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</si>
  <si>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</si>
  <si>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</si>
  <si>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</si>
  <si>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</si>
  <si>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</si>
  <si>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</si>
  <si>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</si>
  <si>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</si>
  <si>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</si>
  <si>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</si>
  <si>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</si>
  <si>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</si>
  <si>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</si>
  <si>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</si>
  <si>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</si>
  <si>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</si>
  <si>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</si>
  <si>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</si>
  <si>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</si>
  <si>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</si>
  <si>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</si>
  <si>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</si>
  <si>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</si>
  <si>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</si>
  <si>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</si>
  <si>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</si>
  <si>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</si>
  <si>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</si>
  <si>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</si>
  <si>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</si>
  <si>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</si>
  <si>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</si>
  <si>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</si>
  <si>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</si>
  <si>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</si>
  <si>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</si>
  <si>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</si>
  <si>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</si>
  <si>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</si>
  <si>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</si>
  <si>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</si>
  <si>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</si>
  <si>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</si>
  <si>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</si>
  <si>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</si>
  <si>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</si>
  <si>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</si>
  <si>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</si>
  <si>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</si>
  <si>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</si>
  <si>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</si>
  <si>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</si>
  <si>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</si>
  <si>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</si>
  <si>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</si>
  <si>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</si>
  <si>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</si>
  <si>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</si>
  <si>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</si>
  <si>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</si>
  <si>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</si>
  <si>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</si>
  <si>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</si>
  <si>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</si>
  <si>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</si>
  <si>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</si>
  <si>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</si>
  <si>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</si>
  <si>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</si>
  <si>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</si>
  <si>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</si>
  <si>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</si>
  <si>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</si>
  <si>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</si>
  <si>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</si>
  <si>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</si>
  <si>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</si>
  <si>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</si>
  <si>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</si>
  <si>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</si>
  <si>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</si>
  <si>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</si>
  <si>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</si>
  <si>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</si>
  <si>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</si>
  <si>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</si>
  <si>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</si>
  <si>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</si>
  <si>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</si>
  <si>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</si>
  <si>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</si>
  <si>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</si>
  <si>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</si>
  <si>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</si>
  <si>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</si>
  <si>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</si>
  <si>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</si>
  <si>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</si>
  <si>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</si>
  <si>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</si>
  <si>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</si>
  <si>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</si>
  <si>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</si>
  <si>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</si>
  <si>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</si>
  <si>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</si>
  <si>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</si>
  <si>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</si>
  <si>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</si>
  <si>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</si>
  <si>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</si>
  <si>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</si>
  <si>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</si>
  <si>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</si>
  <si>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</si>
  <si>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</si>
  <si>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</si>
  <si>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</si>
  <si>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</si>
  <si>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</si>
  <si>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</si>
  <si>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</si>
  <si>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</si>
  <si>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</si>
  <si>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</si>
  <si>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</si>
  <si>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</si>
  <si>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</si>
  <si>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</si>
  <si>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</si>
  <si>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</si>
  <si>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</si>
  <si>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</si>
  <si>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</si>
  <si>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</si>
  <si>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</si>
  <si>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</si>
  <si>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</si>
  <si>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</si>
  <si>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</si>
  <si>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</si>
  <si>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</si>
  <si>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</si>
  <si>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</si>
  <si>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</si>
  <si>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</si>
  <si>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</si>
  <si>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</si>
  <si>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</si>
  <si>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</si>
  <si>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</si>
  <si>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</si>
  <si>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</si>
  <si>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</si>
  <si>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</si>
  <si>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</si>
  <si>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</si>
  <si>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</si>
  <si>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</si>
  <si>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</si>
  <si>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</si>
  <si>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</si>
  <si>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</si>
  <si>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</si>
  <si>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</si>
  <si>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</si>
  <si>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</si>
  <si>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</si>
  <si>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</si>
  <si>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</si>
  <si>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</si>
  <si>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</si>
  <si>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</si>
  <si>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</si>
  <si>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</si>
  <si>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</si>
  <si>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</si>
  <si>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</si>
  <si>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</si>
  <si>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</si>
  <si>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</si>
  <si>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</si>
  <si>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</si>
  <si>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</si>
  <si>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</si>
  <si>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</si>
  <si>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</si>
  <si>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</si>
  <si>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</si>
  <si>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</si>
  <si>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</si>
  <si>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</si>
  <si>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</si>
  <si>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</si>
  <si>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</si>
  <si>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</si>
  <si>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</si>
  <si>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</si>
  <si>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</si>
  <si>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</si>
  <si>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</si>
  <si>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</si>
  <si>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</si>
  <si>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</si>
  <si>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</si>
  <si>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</si>
  <si>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</si>
  <si>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</si>
  <si>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</si>
  <si>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</si>
  <si>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</si>
  <si>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</si>
  <si>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</si>
  <si>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</si>
  <si>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</si>
  <si>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</si>
  <si>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</si>
  <si>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</si>
  <si>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</si>
  <si>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</si>
  <si>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</si>
  <si>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</si>
  <si>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</si>
  <si>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</si>
  <si>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</si>
  <si>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</si>
  <si>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</si>
  <si>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</si>
  <si>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</si>
  <si>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</si>
  <si>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</si>
  <si>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</si>
  <si>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</si>
  <si>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</si>
  <si>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</si>
  <si>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</si>
  <si>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</si>
  <si>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</si>
  <si>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</si>
  <si>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</si>
  <si>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</si>
  <si>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</si>
  <si>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</si>
  <si>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</si>
  <si>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</si>
  <si>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</si>
  <si>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</si>
  <si>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</si>
  <si>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</si>
  <si>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</si>
  <si>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</si>
  <si>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</si>
  <si>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</si>
  <si>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</si>
  <si>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</si>
  <si>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</si>
  <si>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</si>
  <si>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</si>
  <si>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</si>
  <si>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</si>
  <si>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</si>
  <si>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</si>
  <si>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</si>
  <si>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</si>
  <si>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</si>
  <si>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</si>
  <si>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</si>
  <si>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</si>
  <si>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</si>
  <si>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</si>
  <si>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</si>
  <si>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</si>
  <si>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</si>
  <si>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</si>
  <si>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</si>
  <si>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</si>
  <si>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</si>
  <si>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</si>
  <si>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</si>
  <si>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</si>
  <si>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</si>
  <si>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</si>
  <si>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</si>
  <si>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</si>
  <si>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</si>
  <si>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</si>
  <si>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</si>
  <si>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</si>
  <si>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</si>
  <si>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</si>
  <si>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</si>
  <si>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</si>
  <si>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</si>
  <si>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</si>
  <si>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</si>
  <si>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</si>
  <si>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</si>
  <si>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</si>
  <si>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</si>
  <si>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</si>
  <si>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</si>
  <si>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</si>
  <si>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</si>
  <si>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</si>
  <si>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</si>
  <si>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</si>
  <si>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</si>
  <si>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</si>
  <si>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</si>
  <si>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</si>
  <si>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</si>
  <si>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</si>
  <si>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</si>
  <si>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</si>
  <si>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</si>
  <si>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</si>
  <si>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</si>
  <si>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</si>
  <si>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</si>
  <si>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</si>
  <si>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</si>
  <si>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</si>
  <si>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</si>
  <si>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</si>
  <si>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</si>
  <si>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</si>
  <si>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</si>
  <si>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</si>
  <si>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</si>
  <si>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</si>
  <si>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</si>
  <si>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</si>
  <si>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</si>
  <si>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</si>
  <si>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</si>
  <si>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</si>
  <si>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</si>
  <si>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</si>
  <si>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</si>
  <si>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</si>
  <si>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</si>
  <si>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</si>
  <si>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</si>
  <si>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</si>
  <si>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</si>
  <si>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</si>
  <si>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</si>
  <si>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</si>
  <si>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</si>
  <si>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</si>
  <si>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</si>
  <si>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</si>
  <si>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</si>
  <si>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</si>
  <si>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</si>
  <si>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</si>
  <si>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</si>
  <si>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</si>
  <si>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</si>
  <si>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</si>
  <si>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</si>
  <si>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</si>
  <si>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</si>
  <si>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</si>
  <si>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</si>
  <si>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</si>
  <si>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</si>
  <si>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</si>
  <si>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</si>
  <si>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</si>
  <si>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</si>
  <si>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</si>
  <si>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</si>
  <si>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</si>
  <si>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</si>
  <si>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</si>
  <si>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</si>
  <si>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</si>
  <si>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</si>
  <si>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</si>
  <si>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</si>
  <si>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</si>
  <si>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</si>
  <si>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</si>
  <si>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</si>
  <si>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</si>
  <si>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</si>
  <si>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</si>
  <si>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</si>
  <si>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</si>
  <si>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</si>
  <si>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</si>
  <si>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</si>
  <si>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</si>
  <si>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</si>
  <si>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</si>
  <si>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</si>
  <si>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</si>
  <si>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</si>
  <si>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</si>
  <si>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</si>
  <si>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</si>
  <si>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</si>
  <si>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</si>
  <si>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</si>
  <si>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</si>
  <si>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</si>
  <si>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</si>
  <si>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</si>
  <si>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</si>
  <si>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</si>
  <si>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</si>
  <si>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</si>
  <si>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</si>
  <si>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</si>
  <si>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</si>
  <si>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</si>
  <si>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</si>
  <si>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</si>
  <si>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</si>
  <si>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</si>
  <si>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</si>
  <si>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</si>
  <si>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</si>
  <si>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</si>
  <si>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</si>
  <si>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</si>
  <si>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</si>
  <si>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</si>
  <si>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</si>
  <si>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</si>
  <si>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</si>
  <si>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</si>
  <si>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</si>
  <si>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</si>
  <si>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</si>
  <si>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</si>
  <si>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</si>
  <si>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</si>
  <si>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</si>
  <si>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</si>
  <si>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</si>
  <si>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</si>
  <si>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</si>
  <si>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</si>
  <si>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</si>
  <si>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</si>
  <si>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</si>
  <si>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</si>
  <si>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</si>
  <si>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</si>
  <si>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</si>
  <si>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</si>
  <si>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</si>
  <si>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</si>
  <si>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</si>
  <si>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</si>
  <si>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</si>
  <si>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</si>
  <si>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</si>
  <si>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</si>
  <si>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</si>
  <si>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</si>
  <si>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</si>
  <si>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</si>
  <si>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</si>
  <si>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</si>
  <si>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</si>
  <si>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</si>
  <si>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</si>
  <si>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</si>
  <si>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</si>
  <si>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</si>
  <si>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</si>
  <si>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</si>
  <si>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</si>
  <si>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</si>
  <si>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</si>
  <si>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</si>
  <si>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</si>
  <si>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</si>
  <si>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</si>
  <si>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</si>
  <si>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</si>
  <si>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</si>
  <si>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</si>
  <si>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</si>
  <si>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</si>
  <si>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</si>
  <si>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</si>
  <si>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</si>
  <si>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</si>
  <si>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</si>
  <si>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</si>
  <si>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</si>
  <si>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</si>
  <si>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</si>
  <si>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</si>
  <si>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</si>
  <si>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</si>
  <si>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</si>
  <si>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</si>
  <si>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</si>
  <si>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</si>
  <si>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</si>
  <si>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</si>
  <si>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</si>
  <si>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</si>
  <si>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</si>
  <si>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</si>
  <si>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</si>
  <si>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</si>
  <si>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</si>
  <si>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</si>
  <si>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</si>
  <si>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</si>
  <si>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</si>
  <si>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</si>
  <si>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</si>
  <si>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</si>
  <si>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</si>
  <si>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</si>
  <si>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</si>
  <si>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</si>
  <si>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</si>
  <si>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</si>
  <si>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</si>
  <si>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</si>
  <si>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</si>
  <si>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</si>
  <si>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</si>
  <si>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</si>
  <si>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</si>
  <si>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</si>
  <si>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</si>
  <si>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</si>
  <si>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</si>
  <si>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</si>
  <si>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</si>
  <si>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</si>
  <si>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</si>
  <si>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</si>
  <si>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</si>
  <si>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</si>
  <si>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</si>
  <si>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</si>
  <si>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</si>
  <si>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</si>
  <si>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</si>
  <si>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</si>
  <si>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</si>
  <si>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</si>
  <si>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</si>
  <si>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</si>
  <si>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</si>
  <si>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</si>
  <si>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</si>
  <si>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</si>
  <si>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</si>
  <si>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</si>
  <si>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</si>
  <si>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</si>
  <si>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</si>
  <si>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</si>
  <si>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</si>
  <si>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</si>
  <si>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</si>
  <si>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</si>
  <si>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</si>
  <si>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</si>
  <si>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</si>
  <si>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</si>
  <si>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</si>
  <si>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</si>
  <si>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</si>
  <si>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</si>
  <si>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</si>
  <si>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</si>
  <si>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</si>
  <si>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</si>
  <si>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</si>
  <si>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</si>
  <si>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</si>
  <si>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</si>
  <si>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</si>
  <si>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</si>
  <si>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</si>
  <si>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</si>
  <si>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</si>
  <si>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</si>
  <si>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</si>
  <si>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</si>
  <si>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</si>
  <si>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</si>
  <si>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</si>
  <si>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</si>
  <si>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</si>
  <si>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</si>
  <si>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</si>
  <si>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</si>
  <si>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</si>
  <si>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</si>
  <si>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</si>
  <si>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</si>
  <si>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</si>
  <si>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</si>
  <si>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</si>
  <si>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</si>
  <si>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</si>
  <si>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</si>
  <si>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</si>
  <si>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</si>
  <si>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</si>
  <si>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</si>
  <si>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</si>
  <si>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</si>
  <si>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</si>
  <si>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</si>
  <si>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</si>
  <si>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</si>
  <si>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</si>
  <si>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</si>
  <si>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</si>
  <si>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</si>
  <si>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</si>
  <si>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</si>
  <si>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</si>
  <si>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</si>
  <si>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</si>
  <si>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</si>
  <si>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</si>
  <si>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</si>
  <si>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</si>
  <si>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</si>
  <si>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</si>
  <si>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</si>
  <si>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</si>
  <si>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</si>
  <si>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</si>
  <si>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</si>
  <si>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</si>
  <si>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</si>
  <si>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</si>
  <si>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</si>
  <si>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</si>
  <si>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</si>
  <si>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</si>
  <si>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</si>
  <si>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</si>
  <si>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</si>
  <si>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</si>
  <si>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</si>
  <si>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</si>
  <si>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</si>
  <si>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</si>
  <si>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</si>
  <si>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</si>
  <si>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</si>
  <si>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</si>
  <si>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</si>
  <si>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</si>
  <si>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</si>
  <si>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</si>
  <si>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</si>
  <si>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</si>
  <si>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</si>
  <si>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</si>
  <si>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</si>
  <si>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</si>
  <si>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</si>
  <si>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</si>
  <si>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</si>
  <si>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</si>
  <si>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</si>
  <si>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</si>
  <si>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</si>
  <si>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</si>
  <si>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</si>
  <si>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</si>
  <si>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</si>
  <si>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</si>
  <si>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</si>
  <si>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</si>
  <si>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</si>
  <si>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</si>
  <si>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</si>
  <si>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</si>
  <si>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</si>
  <si>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</si>
  <si>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</si>
  <si>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</si>
  <si>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</si>
  <si>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</si>
  <si>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</si>
  <si>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</si>
  <si>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</si>
  <si>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</si>
  <si>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</si>
  <si>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</si>
  <si>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</si>
  <si>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</si>
  <si>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</si>
  <si>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</si>
  <si>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</si>
  <si>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</si>
  <si>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</si>
  <si>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</si>
  <si>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</si>
  <si>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</si>
  <si>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</si>
  <si>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</si>
  <si>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</si>
  <si>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</si>
  <si>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</si>
  <si>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</si>
  <si>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</si>
  <si>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</si>
  <si>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</si>
  <si>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</si>
  <si>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</si>
  <si>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</si>
  <si>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</si>
  <si>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</si>
  <si>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</si>
  <si>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</si>
  <si>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</si>
  <si>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</si>
  <si>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</si>
  <si>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</si>
  <si>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</si>
  <si>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</si>
  <si>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</si>
  <si>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</si>
  <si>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</si>
  <si>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</si>
  <si>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</si>
  <si>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</si>
  <si>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</si>
  <si>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</si>
  <si>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</si>
  <si>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</si>
  <si>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</si>
  <si>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</si>
  <si>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</si>
  <si>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</si>
  <si>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</si>
  <si>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</si>
  <si>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</si>
  <si>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</si>
  <si>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</si>
  <si>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</si>
  <si>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</si>
  <si>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</si>
  <si>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</si>
  <si>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</si>
  <si>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</si>
  <si>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</si>
  <si>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</si>
  <si>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</si>
  <si>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</si>
  <si>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</si>
  <si>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</si>
  <si>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</si>
  <si>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</si>
  <si>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</si>
  <si>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</si>
  <si>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</si>
  <si>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</si>
  <si>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</si>
  <si>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</si>
  <si>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</si>
  <si>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</si>
  <si>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</si>
  <si>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</si>
  <si>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</si>
  <si>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</si>
  <si>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</si>
  <si>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</si>
  <si>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</si>
  <si>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</si>
  <si>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</si>
  <si>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</si>
  <si>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</si>
  <si>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</si>
  <si>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</si>
  <si>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</si>
  <si>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</si>
  <si>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</si>
  <si>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</si>
  <si>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</si>
  <si>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</si>
  <si>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</si>
  <si>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</si>
  <si>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</si>
  <si>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</si>
  <si>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</si>
  <si>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</si>
  <si>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</si>
  <si>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</si>
  <si>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</si>
  <si>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</si>
  <si>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</si>
  <si>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</si>
  <si>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</si>
  <si>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</si>
  <si>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</si>
  <si>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</si>
  <si>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</si>
  <si>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</si>
  <si>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</si>
  <si>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</si>
  <si>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</si>
  <si>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</si>
  <si>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</si>
  <si>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</si>
  <si>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</si>
  <si>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</si>
  <si>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</si>
  <si>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</si>
  <si>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</si>
  <si>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</si>
  <si>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</si>
  <si>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</si>
  <si>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</si>
  <si>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</si>
  <si>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</si>
  <si>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</si>
  <si>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</si>
  <si>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</si>
  <si>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</si>
  <si>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</si>
  <si>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</si>
  <si>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</si>
  <si>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</si>
  <si>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</si>
  <si>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</si>
  <si>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</si>
  <si>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</si>
  <si>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</si>
  <si>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</si>
  <si>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</si>
  <si>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</si>
  <si>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</si>
  <si>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</si>
  <si>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</si>
  <si>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</si>
  <si>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</si>
  <si>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</si>
  <si>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</si>
  <si>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</si>
  <si>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</si>
  <si>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</si>
  <si>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</si>
  <si>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</si>
  <si>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</si>
  <si>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</si>
  <si>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</si>
  <si>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</si>
  <si>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</si>
  <si>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</si>
  <si>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</si>
  <si>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</si>
  <si>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</si>
  <si>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</si>
  <si>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</si>
  <si>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</si>
  <si>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</si>
  <si>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</si>
  <si>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</si>
  <si>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</si>
  <si>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</si>
  <si>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</si>
  <si>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</si>
  <si>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</si>
  <si>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</si>
  <si>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</si>
  <si>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</si>
  <si>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</si>
  <si>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</si>
  <si>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</si>
  <si>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</si>
  <si>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</si>
  <si>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</si>
  <si>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</si>
  <si>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</si>
  <si>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</si>
  <si>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</si>
  <si>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</si>
  <si>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</si>
  <si>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</si>
  <si>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</si>
  <si>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</si>
  <si>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</si>
  <si>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</si>
  <si>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</si>
  <si>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</si>
  <si>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</si>
  <si>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</si>
  <si>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</si>
  <si>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</si>
  <si>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</si>
  <si>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</si>
  <si>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</si>
  <si>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</si>
  <si>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</si>
  <si>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</si>
  <si>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</si>
  <si>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</si>
  <si>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</si>
  <si>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</si>
  <si>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</si>
  <si>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</si>
  <si>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</si>
  <si>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</si>
  <si>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</si>
  <si>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</si>
  <si>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</si>
  <si>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</si>
  <si>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</si>
  <si>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</si>
  <si>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</si>
  <si>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</si>
  <si>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</si>
  <si>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</si>
  <si>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</si>
  <si>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</si>
  <si>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</si>
  <si>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</si>
  <si>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</si>
  <si>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</si>
  <si>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</si>
  <si>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</si>
  <si>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</si>
  <si>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</si>
  <si>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</si>
  <si>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</si>
  <si>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</si>
  <si>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</si>
  <si>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</si>
  <si>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</si>
  <si>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</si>
  <si>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</si>
  <si>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</si>
  <si>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</si>
  <si>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</si>
  <si>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</si>
  <si>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</si>
  <si>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</si>
  <si>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</si>
  <si>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</si>
  <si>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</si>
  <si>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</si>
  <si>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</si>
  <si>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</si>
  <si>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</si>
  <si>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</si>
  <si>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</si>
  <si>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</si>
  <si>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</si>
  <si>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</si>
  <si>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</si>
  <si>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</si>
  <si>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</si>
  <si>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</si>
  <si>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</si>
  <si>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</si>
  <si>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</si>
  <si>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</si>
  <si>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</si>
  <si>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</si>
  <si>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</si>
  <si>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</si>
  <si>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</si>
  <si>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</si>
  <si>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</si>
  <si>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</si>
  <si>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</si>
  <si>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</si>
  <si>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</si>
  <si>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</si>
  <si>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</si>
  <si>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</si>
  <si>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</si>
  <si>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</si>
  <si>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</si>
  <si>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</si>
  <si>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</si>
  <si>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</si>
  <si>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</si>
  <si>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</si>
  <si>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</si>
  <si>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</si>
  <si>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</si>
  <si>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</si>
  <si>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</si>
  <si>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</si>
  <si>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</si>
  <si>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</si>
  <si>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</si>
  <si>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</si>
  <si>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</si>
  <si>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</si>
  <si>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</si>
  <si>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</si>
  <si>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</si>
  <si>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</si>
  <si>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</si>
  <si>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</si>
  <si>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</si>
  <si>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</si>
  <si>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</si>
  <si>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</si>
  <si>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</si>
  <si>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</si>
  <si>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</si>
  <si>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</si>
  <si>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</si>
  <si>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</si>
  <si>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</si>
  <si>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</si>
  <si>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</si>
  <si>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</si>
  <si>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</si>
  <si>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</si>
  <si>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</si>
  <si>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</si>
  <si>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</si>
  <si>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</si>
  <si>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</si>
  <si>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</si>
  <si>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</si>
  <si>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</si>
  <si>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</si>
  <si>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</si>
  <si>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</si>
  <si>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</si>
  <si>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</si>
  <si>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</si>
  <si>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</si>
  <si>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</si>
  <si>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</si>
  <si>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</si>
  <si>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</si>
  <si>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</si>
  <si>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</si>
  <si>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</si>
  <si>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</si>
  <si>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</si>
  <si>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</si>
  <si>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</si>
  <si>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</si>
  <si>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</si>
  <si>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</si>
  <si>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</si>
  <si>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</si>
  <si>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</si>
  <si>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</si>
  <si>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</si>
  <si>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</si>
  <si>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</si>
  <si>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</si>
  <si>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</si>
  <si>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</si>
  <si>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</si>
  <si>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</si>
  <si>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</si>
  <si>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</si>
  <si>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</si>
  <si>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</si>
  <si>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</si>
  <si>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</si>
  <si>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</si>
  <si>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</si>
  <si>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</si>
  <si>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</si>
  <si>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</si>
  <si>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</si>
  <si>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</si>
  <si>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</si>
  <si>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</si>
  <si>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</si>
  <si>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</si>
  <si>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</si>
  <si>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</si>
  <si>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</si>
  <si>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</si>
  <si>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</si>
  <si>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</si>
  <si>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</si>
  <si>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</si>
  <si>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</si>
  <si>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</si>
  <si>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</si>
  <si>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</si>
  <si>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</si>
  <si>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</si>
  <si>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</si>
  <si>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</si>
  <si>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</si>
  <si>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</si>
  <si>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</si>
  <si>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</si>
  <si>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</si>
  <si>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</si>
  <si>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</si>
  <si>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</si>
  <si>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</si>
  <si>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</si>
  <si>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</si>
  <si>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</si>
  <si>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</si>
  <si>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</si>
  <si>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</si>
  <si>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</si>
  <si>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</si>
  <si>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</si>
  <si>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</si>
  <si>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</si>
  <si>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</si>
  <si>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</si>
  <si>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</si>
  <si>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</si>
  <si>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</si>
  <si>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</si>
  <si>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</si>
  <si>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</si>
  <si>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</si>
  <si>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</si>
  <si>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</si>
  <si>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</si>
  <si>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</si>
  <si>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</si>
  <si>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</si>
  <si>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</si>
  <si>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</si>
  <si>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</si>
  <si>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</si>
  <si>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</si>
  <si>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</si>
  <si>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</si>
  <si>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</si>
  <si>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</si>
  <si>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</si>
  <si>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</si>
  <si>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</si>
  <si>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</si>
  <si>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</si>
  <si>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</si>
  <si>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</si>
  <si>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</si>
  <si>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</si>
  <si>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</si>
  <si>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</si>
  <si>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</si>
  <si>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</si>
  <si>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</si>
  <si>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</si>
  <si>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</si>
  <si>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</si>
  <si>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</si>
  <si>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</si>
  <si>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</si>
  <si>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</si>
  <si>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</si>
  <si>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</si>
  <si>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</si>
  <si>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</si>
  <si>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</si>
  <si>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</si>
  <si>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</si>
  <si>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</si>
  <si>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</si>
  <si>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</si>
  <si>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</si>
  <si>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</si>
  <si>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</si>
  <si>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</si>
  <si>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</si>
  <si>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</si>
  <si>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</si>
  <si>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</si>
  <si>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</si>
  <si>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</si>
  <si>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</si>
  <si>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</si>
  <si>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</si>
  <si>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</si>
  <si>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</si>
  <si>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</si>
  <si>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</si>
  <si>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</si>
  <si>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</si>
  <si>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</si>
  <si>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</si>
  <si>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</si>
  <si>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</si>
  <si>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</si>
  <si>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</si>
  <si>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</si>
  <si>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</si>
  <si>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</si>
  <si>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</si>
  <si>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</si>
  <si>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</si>
  <si>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</si>
  <si>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</si>
  <si>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</si>
  <si>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</si>
  <si>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</si>
  <si>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</si>
  <si>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</si>
  <si>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</si>
  <si>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</si>
  <si>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</si>
  <si>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</si>
  <si>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</si>
  <si>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</si>
  <si>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</si>
  <si>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</si>
  <si>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</si>
  <si>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</si>
  <si>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</si>
  <si>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</si>
  <si>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</si>
  <si>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</si>
  <si>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</si>
  <si>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</si>
  <si>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</si>
  <si>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</si>
  <si>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</si>
  <si>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</si>
  <si>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</si>
  <si>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</si>
  <si>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</si>
  <si>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</si>
  <si>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</si>
  <si>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</si>
  <si>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</si>
  <si>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</si>
  <si>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</si>
  <si>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</si>
  <si>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</si>
  <si>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</si>
  <si>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</si>
  <si>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</si>
  <si>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</si>
  <si>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</si>
  <si>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</si>
  <si>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</si>
  <si>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</si>
  <si>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</si>
  <si>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</si>
  <si>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</si>
  <si>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</si>
  <si>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</si>
  <si>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</si>
  <si>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</si>
  <si>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</si>
  <si>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</si>
  <si>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</si>
  <si>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</si>
  <si>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</si>
  <si>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</si>
  <si>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</si>
  <si>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</si>
  <si>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</si>
  <si>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</si>
  <si>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</si>
  <si>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</si>
  <si>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</si>
  <si>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</si>
  <si>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</si>
  <si>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</si>
  <si>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</si>
  <si>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</si>
  <si>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</si>
  <si>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</si>
  <si>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</si>
  <si>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</si>
  <si>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</si>
  <si>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</si>
  <si>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</si>
  <si>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</si>
  <si>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</si>
  <si>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</si>
  <si>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</si>
  <si>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</si>
  <si>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</si>
  <si>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</si>
  <si>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</si>
  <si>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</si>
  <si>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</si>
  <si>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</si>
  <si>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</si>
  <si>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</si>
  <si>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</si>
  <si>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</si>
  <si>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</si>
  <si>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</si>
  <si>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</si>
  <si>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</si>
  <si>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</si>
  <si>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</si>
  <si>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</si>
  <si>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</si>
  <si>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</si>
  <si>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</si>
  <si>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</si>
  <si>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</si>
  <si>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</si>
  <si>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</si>
  <si>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</si>
  <si>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</si>
  <si>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</si>
  <si>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</si>
  <si>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</si>
  <si>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</si>
  <si>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</si>
  <si>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</si>
  <si>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</si>
  <si>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</si>
  <si>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</si>
  <si>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</si>
  <si>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</si>
  <si>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</si>
  <si>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</si>
  <si>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</si>
  <si>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</si>
  <si>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</si>
  <si>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</si>
  <si>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</si>
  <si>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</si>
  <si>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</si>
  <si>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</si>
  <si>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</si>
  <si>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</si>
  <si>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</si>
  <si>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</si>
  <si>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</si>
  <si>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</si>
  <si>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</si>
  <si>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</si>
  <si>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</si>
  <si>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</si>
  <si>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</si>
  <si>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</si>
  <si>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</si>
  <si>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</si>
  <si>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</si>
  <si>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</si>
  <si>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</si>
  <si>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</si>
  <si>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</si>
  <si>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</si>
  <si>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</si>
  <si>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</si>
  <si>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</si>
  <si>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</si>
  <si>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</si>
  <si>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</si>
  <si>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</si>
  <si>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</si>
  <si>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</si>
  <si>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</si>
  <si>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</si>
  <si>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</si>
  <si>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</si>
  <si>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</si>
  <si>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</si>
  <si>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</si>
  <si>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</si>
  <si>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</si>
  <si>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</si>
  <si>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</si>
  <si>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</si>
  <si>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</si>
  <si>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</si>
  <si>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</si>
  <si>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</si>
  <si>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</si>
  <si>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</si>
  <si>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</si>
  <si>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</si>
  <si>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</si>
  <si>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</si>
  <si>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</si>
  <si>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</si>
  <si>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</si>
  <si>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</si>
  <si>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</si>
  <si>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</si>
  <si>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</si>
  <si>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</si>
  <si>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</si>
  <si>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</si>
  <si>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</si>
  <si>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</si>
  <si>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</si>
  <si>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</si>
  <si>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</si>
  <si>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</si>
  <si>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</si>
  <si>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</si>
  <si>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</si>
  <si>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</si>
  <si>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</si>
  <si>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</si>
  <si>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</si>
  <si>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</si>
  <si>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</si>
  <si>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</si>
  <si>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</si>
  <si>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</si>
  <si>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</si>
  <si>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</si>
  <si>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</si>
  <si>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</si>
  <si>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</si>
  <si>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</si>
  <si>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</si>
  <si>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</si>
  <si>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</si>
  <si>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</si>
  <si>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</si>
  <si>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</si>
  <si>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</si>
  <si>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</si>
  <si>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</si>
  <si>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</si>
  <si>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</si>
  <si>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</si>
  <si>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</si>
  <si>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</si>
  <si>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</si>
  <si>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</si>
  <si>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</si>
  <si>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</si>
  <si>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</si>
  <si>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</si>
  <si>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</si>
  <si>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</si>
  <si>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</si>
  <si>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</si>
  <si>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</si>
  <si>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</si>
  <si>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</si>
  <si>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</si>
  <si>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</si>
  <si>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</si>
  <si>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</si>
  <si>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</si>
  <si>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</si>
  <si>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</si>
  <si>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</si>
  <si>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</si>
  <si>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</si>
  <si>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</si>
  <si>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</si>
  <si>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</si>
  <si>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</si>
  <si>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</si>
  <si>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</si>
  <si>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</si>
  <si>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</si>
  <si>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</si>
  <si>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</si>
  <si>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</si>
  <si>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</si>
  <si>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</si>
  <si>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</si>
  <si>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</si>
  <si>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</si>
  <si>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</si>
  <si>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</si>
  <si>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</si>
  <si>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</si>
  <si>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</si>
  <si>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</si>
  <si>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</si>
  <si>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</si>
  <si>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</si>
  <si>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</si>
  <si>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</si>
  <si>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</si>
  <si>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</si>
  <si>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</si>
  <si>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</si>
  <si>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</si>
  <si>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</si>
  <si>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</si>
  <si>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</si>
  <si>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</si>
  <si>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</si>
  <si>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</si>
  <si>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</si>
  <si>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</si>
  <si>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</si>
  <si>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</si>
  <si>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</si>
  <si>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</si>
  <si>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</si>
  <si>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</si>
  <si>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</si>
  <si>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</si>
  <si>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</si>
  <si>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</si>
  <si>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</si>
  <si>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</si>
  <si>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</si>
  <si>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</si>
  <si>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</si>
  <si>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</si>
  <si>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</si>
  <si>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</si>
  <si>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</si>
  <si>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</si>
  <si>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</si>
  <si>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</si>
  <si>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</si>
  <si>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</si>
  <si>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</si>
  <si>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</si>
  <si>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</si>
  <si>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</si>
  <si>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</si>
  <si>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</si>
  <si>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</si>
  <si>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</si>
  <si>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</si>
  <si>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</si>
  <si>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</si>
  <si>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</si>
  <si>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</si>
  <si>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</si>
  <si>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</si>
  <si>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</si>
  <si>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</si>
  <si>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</si>
  <si>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</si>
  <si>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</si>
  <si>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</si>
  <si>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</si>
  <si>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</si>
  <si>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</si>
  <si>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</si>
  <si>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</si>
  <si>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</si>
  <si>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</si>
  <si>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</si>
  <si>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</si>
  <si>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</si>
  <si>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</si>
  <si>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</si>
  <si>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</si>
  <si>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</si>
  <si>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</si>
  <si>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</si>
  <si>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</si>
  <si>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</si>
  <si>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</si>
  <si>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</si>
  <si>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</si>
  <si>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</si>
  <si>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</si>
  <si>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</si>
  <si>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</si>
  <si>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</si>
  <si>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</si>
  <si>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</si>
  <si>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</si>
  <si>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</si>
  <si>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</si>
  <si>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</si>
  <si>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</si>
  <si>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</si>
  <si>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</si>
  <si>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</si>
  <si>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</si>
  <si>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</si>
  <si>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</si>
  <si>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</si>
  <si>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</si>
  <si>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</si>
  <si>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</si>
  <si>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</si>
  <si>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</si>
  <si>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</si>
  <si>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</si>
  <si>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</si>
  <si>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</si>
  <si>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</si>
  <si>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</si>
  <si>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</si>
  <si>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</si>
  <si>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</si>
  <si>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</si>
  <si>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</si>
  <si>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</si>
  <si>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</si>
  <si>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</si>
  <si>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</si>
  <si>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</si>
  <si>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</si>
  <si>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</si>
  <si>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</si>
  <si>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</si>
  <si>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</si>
  <si>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</si>
  <si>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</si>
  <si>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</si>
  <si>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</si>
  <si>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</si>
  <si>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</si>
  <si>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</si>
  <si>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</si>
  <si>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</si>
  <si>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</si>
  <si>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</si>
  <si>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</si>
  <si>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</si>
  <si>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</si>
  <si>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</si>
  <si>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</si>
  <si>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</si>
  <si>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</si>
  <si>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</si>
  <si>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</si>
  <si>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</si>
  <si>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</si>
  <si>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</si>
  <si>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</si>
  <si>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</si>
  <si>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</si>
  <si>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</si>
  <si>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</si>
  <si>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</si>
  <si>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</si>
  <si>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</si>
  <si>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</si>
  <si>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</si>
  <si>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</si>
  <si>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</si>
  <si>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</si>
  <si>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</si>
  <si>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</si>
  <si>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</si>
  <si>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</si>
  <si>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</si>
  <si>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</si>
  <si>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</si>
  <si>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</si>
  <si>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</si>
  <si>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</si>
  <si>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</si>
  <si>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</si>
  <si>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</si>
  <si>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</si>
  <si>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</si>
  <si>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</si>
  <si>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</si>
  <si>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</si>
  <si>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</si>
  <si>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</si>
  <si>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</si>
  <si>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</si>
  <si>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</si>
  <si>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</si>
  <si>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</si>
  <si>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</si>
  <si>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</si>
  <si>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</si>
  <si>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</si>
  <si>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</si>
  <si>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</si>
  <si>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</si>
  <si>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</si>
  <si>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</si>
  <si>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</si>
  <si>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</si>
  <si>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</si>
  <si>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</si>
  <si>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</si>
  <si>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</si>
  <si>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</si>
  <si>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</si>
  <si>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</si>
  <si>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</si>
  <si>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</si>
  <si>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</si>
  <si>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</si>
  <si>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</si>
  <si>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</si>
  <si>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</si>
  <si>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</si>
  <si>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</si>
  <si>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</si>
  <si>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</si>
  <si>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</si>
  <si>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</si>
  <si>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</si>
  <si>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</si>
  <si>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</si>
  <si>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</si>
  <si>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</si>
  <si>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</si>
  <si>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</si>
  <si>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</si>
  <si>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</si>
  <si>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</si>
  <si>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</si>
  <si>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</si>
  <si>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</si>
  <si>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</si>
  <si>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</si>
  <si>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</si>
  <si>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</si>
  <si>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</si>
  <si>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</si>
  <si>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</si>
  <si>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</si>
  <si>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</si>
  <si>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</si>
  <si>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</si>
  <si>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</si>
  <si>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</si>
  <si>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</si>
  <si>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</si>
  <si>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</si>
  <si>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</si>
  <si>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</si>
  <si>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</si>
  <si>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</si>
  <si>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</si>
  <si>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</si>
  <si>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</si>
  <si>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</si>
  <si>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</si>
  <si>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</si>
  <si>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</si>
  <si>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</si>
  <si>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</si>
  <si>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</si>
  <si>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</si>
  <si>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</si>
  <si>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</si>
  <si>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</si>
  <si>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</si>
  <si>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</si>
  <si>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</si>
  <si>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</si>
  <si>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</si>
  <si>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</si>
  <si>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</si>
  <si>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</si>
  <si>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</si>
  <si>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</si>
  <si>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</si>
  <si>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</si>
  <si>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</si>
  <si>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</si>
  <si>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</si>
  <si>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</si>
  <si>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</si>
  <si>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</si>
  <si>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</si>
  <si>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</si>
  <si>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</si>
  <si>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</si>
  <si>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</si>
  <si>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</si>
  <si>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</si>
  <si>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</si>
  <si>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</si>
  <si>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</si>
  <si>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</si>
  <si>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</si>
  <si>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</si>
  <si>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</si>
  <si>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</si>
  <si>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</si>
  <si>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</si>
  <si>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</si>
  <si>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</si>
  <si>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</si>
  <si>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</si>
  <si>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</si>
  <si>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</si>
  <si>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</si>
  <si>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</si>
  <si>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</si>
  <si>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</si>
  <si>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</si>
  <si>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</si>
  <si>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</si>
  <si>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</si>
  <si>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</si>
  <si>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</si>
  <si>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</si>
  <si>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</si>
  <si>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</si>
  <si>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</si>
  <si>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</si>
  <si>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</si>
  <si>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</si>
  <si>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</si>
  <si>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</si>
  <si>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</si>
  <si>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</si>
  <si>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</si>
  <si>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</si>
  <si>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</si>
  <si>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</si>
  <si>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</si>
  <si>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</si>
  <si>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</si>
  <si>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</si>
  <si>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</si>
  <si>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</si>
  <si>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</si>
  <si>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</si>
  <si>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</si>
  <si>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</si>
  <si>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</si>
  <si>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</si>
  <si>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</si>
  <si>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</si>
  <si>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</si>
  <si>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</si>
  <si>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</si>
  <si>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</si>
  <si>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</si>
  <si>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</si>
  <si>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</si>
  <si>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</si>
  <si>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</si>
  <si>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</si>
  <si>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</si>
  <si>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</si>
  <si>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</si>
  <si>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</si>
  <si>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</si>
  <si>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</si>
  <si>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</si>
  <si>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</si>
  <si>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</si>
  <si>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</si>
  <si>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</si>
  <si>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</si>
  <si>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</si>
  <si>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</si>
  <si>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</si>
  <si>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</si>
  <si>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</si>
  <si>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</si>
  <si>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</si>
  <si>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</si>
  <si>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</si>
  <si>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</si>
  <si>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</si>
  <si>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</si>
  <si>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</si>
  <si>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</si>
  <si>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</si>
  <si>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</si>
  <si>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</si>
  <si>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</si>
  <si>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</si>
  <si>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</si>
  <si>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</si>
  <si>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</si>
  <si>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</si>
  <si>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</si>
  <si>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</si>
  <si>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</si>
  <si>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</si>
  <si>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</si>
  <si>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</si>
  <si>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</si>
  <si>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</si>
  <si>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</si>
  <si>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</si>
  <si>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</si>
  <si>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</si>
  <si>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</si>
  <si>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</si>
  <si>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</si>
  <si>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</si>
  <si>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</si>
  <si>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</si>
  <si>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</si>
  <si>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</si>
  <si>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</si>
  <si>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</si>
  <si>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</si>
  <si>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</si>
  <si>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</si>
  <si>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</si>
  <si>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</si>
  <si>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</si>
  <si>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</si>
  <si>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</si>
  <si>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</si>
  <si>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</si>
  <si>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</si>
  <si>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</si>
  <si>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</si>
  <si>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</si>
  <si>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</si>
  <si>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</si>
  <si>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</si>
  <si>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</si>
  <si>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</si>
  <si>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</si>
  <si>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</si>
  <si>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</si>
  <si>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</si>
  <si>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</si>
  <si>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</si>
  <si>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</si>
  <si>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</si>
  <si>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</si>
  <si>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</si>
  <si>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</si>
  <si>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</si>
  <si>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</si>
  <si>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</si>
  <si>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</si>
  <si>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</si>
  <si>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</si>
  <si>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</si>
  <si>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</si>
  <si>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</si>
  <si>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</si>
  <si>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</si>
  <si>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</si>
  <si>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</si>
  <si>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</si>
  <si>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</si>
  <si>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</si>
  <si>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</si>
  <si>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</si>
  <si>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</si>
  <si>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</si>
  <si>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</si>
  <si>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</si>
  <si>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</si>
  <si>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</si>
  <si>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</si>
  <si>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</si>
  <si>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</si>
  <si>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</si>
  <si>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</si>
  <si>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</si>
  <si>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</si>
  <si>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</si>
  <si>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</si>
  <si>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</si>
  <si>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</si>
  <si>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</si>
  <si>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</si>
  <si>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</si>
  <si>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</si>
  <si>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</si>
  <si>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</si>
  <si>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</si>
  <si>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</si>
  <si>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</si>
  <si>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</si>
  <si>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</si>
  <si>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</si>
  <si>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</si>
  <si>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</si>
  <si>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</si>
  <si>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</si>
  <si>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</si>
  <si>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</si>
  <si>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</si>
  <si>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</si>
  <si>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</si>
  <si>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</si>
  <si>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</si>
  <si>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</si>
  <si>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</si>
  <si>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</si>
  <si>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</si>
  <si>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</si>
  <si>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</si>
  <si>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</si>
  <si>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</si>
  <si>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</si>
  <si>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</si>
  <si>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</si>
  <si>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</si>
  <si>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</si>
  <si>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</si>
  <si>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</si>
  <si>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</si>
  <si>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</si>
  <si>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</si>
  <si>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</si>
  <si>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</si>
  <si>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</si>
  <si>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</si>
  <si>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</si>
  <si>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</si>
  <si>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</si>
  <si>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</si>
  <si>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</si>
  <si>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</si>
  <si>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</si>
  <si>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</si>
  <si>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</si>
  <si>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</si>
  <si>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</si>
  <si>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</si>
  <si>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</si>
  <si>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</si>
  <si>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</si>
  <si>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</si>
  <si>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</si>
  <si>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</si>
  <si>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</si>
  <si>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</si>
  <si>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</si>
  <si>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</si>
  <si>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</si>
  <si>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</si>
  <si>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</si>
  <si>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</si>
  <si>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</si>
  <si>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</si>
  <si>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</si>
  <si>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</si>
  <si>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</si>
  <si>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</si>
  <si>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</si>
  <si>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</si>
  <si>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</si>
  <si>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</si>
  <si>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</si>
  <si>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</si>
  <si>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</si>
  <si>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</si>
  <si>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</si>
  <si>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</si>
  <si>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</si>
  <si>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</si>
  <si>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</si>
  <si>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</si>
  <si>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</si>
  <si>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</si>
  <si>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</si>
  <si>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</si>
  <si>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</si>
  <si>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</si>
  <si>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</si>
  <si>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</si>
  <si>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</si>
  <si>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</si>
  <si>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</si>
  <si>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</si>
  <si>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</si>
  <si>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</si>
  <si>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</si>
  <si>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</si>
  <si>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</si>
  <si>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</si>
  <si>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</si>
  <si>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</si>
  <si>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</si>
  <si>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</si>
  <si>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</si>
  <si>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</si>
  <si>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</si>
  <si>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</si>
  <si>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</si>
  <si>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</si>
  <si>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</si>
  <si>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</si>
  <si>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</si>
  <si>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</si>
  <si>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</si>
  <si>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</si>
  <si>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</si>
  <si>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</si>
  <si>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</si>
  <si>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</si>
  <si>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</si>
  <si>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</si>
  <si>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</si>
  <si>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</si>
  <si>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</si>
  <si>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</si>
  <si>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</si>
  <si>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</si>
  <si>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</si>
  <si>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</si>
  <si>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</si>
  <si>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</si>
  <si>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</si>
  <si>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</si>
  <si>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</si>
  <si>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</si>
  <si>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</si>
  <si>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</si>
  <si>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</si>
  <si>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</si>
  <si>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</si>
  <si>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</si>
  <si>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</si>
  <si>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</si>
  <si>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</si>
  <si>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</si>
  <si>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</si>
  <si>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</si>
  <si>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</si>
  <si>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</si>
  <si>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</si>
  <si>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</si>
  <si>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</si>
  <si>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</si>
  <si>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</si>
  <si>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</si>
  <si>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</si>
  <si>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</si>
  <si>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</si>
  <si>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</si>
  <si>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</si>
  <si>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</si>
  <si>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</si>
  <si>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</si>
  <si>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</si>
  <si>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</si>
  <si>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</si>
  <si>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</si>
  <si>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</si>
  <si>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</si>
  <si>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</si>
  <si>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</si>
  <si>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</si>
  <si>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</si>
  <si>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</si>
  <si>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</si>
  <si>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</si>
  <si>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</si>
  <si>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</si>
  <si>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</si>
  <si>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</si>
  <si>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</si>
  <si>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</si>
  <si>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</si>
  <si>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</si>
  <si>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</si>
  <si>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</si>
  <si>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</si>
  <si>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</si>
  <si>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</si>
  <si>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</si>
  <si>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</si>
  <si>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</si>
  <si>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</si>
  <si>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</si>
  <si>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</si>
  <si>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</si>
  <si>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</si>
  <si>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</si>
  <si>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</si>
  <si>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</si>
  <si>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</si>
  <si>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</si>
  <si>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</si>
  <si>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</si>
  <si>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</si>
  <si>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</si>
  <si>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</si>
  <si>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</si>
  <si>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</si>
  <si>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</si>
  <si>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</si>
  <si>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</si>
  <si>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</si>
  <si>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</si>
  <si>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</si>
  <si>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</si>
  <si>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</si>
  <si>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</si>
  <si>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</si>
  <si>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</si>
  <si>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</si>
  <si>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</si>
  <si>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</si>
  <si>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</si>
  <si>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</si>
  <si>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</si>
  <si>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</si>
  <si>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</si>
  <si>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</si>
  <si>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</si>
  <si>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</si>
  <si>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</si>
  <si>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</si>
  <si>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</si>
  <si>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</si>
  <si>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</si>
  <si>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</si>
  <si>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</si>
  <si>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</si>
  <si>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</si>
  <si>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</si>
  <si>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</si>
  <si>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</si>
  <si>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</si>
  <si>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</si>
  <si>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</si>
  <si>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</si>
  <si>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</si>
  <si>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</si>
  <si>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</si>
  <si>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</si>
  <si>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</si>
  <si>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</si>
  <si>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</si>
  <si>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</si>
  <si>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</si>
  <si>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</si>
  <si>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</si>
  <si>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</si>
  <si>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</si>
  <si>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</si>
  <si>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</si>
  <si>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</si>
  <si>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</si>
  <si>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</si>
  <si>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</si>
  <si>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</si>
  <si>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</si>
  <si>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</si>
  <si>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</si>
  <si>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</si>
  <si>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</si>
  <si>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</si>
  <si>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</si>
  <si>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</si>
  <si>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</si>
  <si>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</si>
  <si>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</si>
  <si>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</si>
  <si>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</si>
  <si>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</si>
  <si>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</si>
  <si>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</si>
  <si>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</si>
  <si>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</si>
  <si>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</si>
  <si>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</si>
  <si>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</si>
  <si>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</si>
  <si>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</si>
  <si>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</si>
  <si>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</si>
  <si>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</si>
  <si>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</si>
  <si>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</si>
  <si>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</si>
  <si>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</si>
  <si>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</si>
  <si>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</si>
  <si>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</si>
  <si>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</si>
  <si>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</si>
  <si>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</si>
  <si>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</si>
  <si>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</si>
  <si>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</si>
  <si>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</si>
  <si>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</si>
  <si>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</si>
  <si>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</si>
  <si>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</si>
  <si>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</si>
  <si>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</si>
  <si>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</si>
  <si>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</si>
  <si>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</si>
  <si>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</si>
  <si>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</si>
  <si>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</si>
  <si>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</si>
  <si>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</si>
  <si>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</si>
  <si>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</si>
  <si>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</si>
  <si>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</si>
  <si>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</si>
  <si>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</si>
  <si>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</si>
  <si>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</si>
  <si>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</si>
  <si>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</si>
  <si>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</si>
  <si>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</si>
  <si>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</si>
  <si>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</si>
  <si>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</si>
  <si>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</si>
  <si>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</si>
  <si>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</si>
  <si>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</si>
  <si>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</si>
  <si>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</si>
  <si>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</si>
  <si>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</si>
  <si>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</si>
  <si>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</si>
  <si>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</si>
  <si>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</si>
  <si>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</si>
  <si>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</si>
  <si>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</si>
  <si>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</si>
  <si>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</si>
  <si>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</si>
  <si>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</si>
  <si>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</si>
  <si>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</si>
  <si>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</si>
  <si>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</si>
  <si>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</si>
  <si>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</si>
  <si>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</si>
  <si>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</si>
  <si>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</si>
  <si>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</si>
  <si>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</si>
  <si>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</si>
  <si>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</si>
  <si>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</si>
  <si>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</si>
  <si>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</si>
  <si>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</si>
  <si>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</si>
  <si>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</si>
  <si>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</si>
  <si>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</si>
  <si>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</si>
  <si>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</si>
  <si>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</si>
  <si>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</si>
  <si>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</si>
  <si>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</si>
  <si>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</si>
  <si>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</si>
  <si>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</si>
  <si>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</si>
  <si>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</si>
  <si>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</si>
  <si>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</si>
  <si>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</si>
  <si>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</si>
  <si>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</si>
  <si>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</si>
  <si>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</si>
  <si>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</si>
  <si>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</si>
  <si>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</si>
  <si>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</si>
  <si>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</si>
  <si>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</si>
  <si>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</si>
  <si>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</si>
  <si>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</si>
  <si>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</si>
  <si>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</si>
  <si>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</si>
  <si>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</si>
  <si>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</si>
  <si>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</si>
  <si>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</si>
  <si>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</si>
  <si>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</si>
  <si>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</si>
  <si>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</si>
  <si>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</si>
  <si>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</si>
  <si>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</si>
  <si>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</si>
  <si>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</si>
  <si>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</si>
  <si>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</si>
  <si>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</si>
  <si>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</si>
  <si>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</si>
  <si>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</si>
  <si>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</si>
  <si>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</si>
  <si>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</si>
  <si>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</si>
  <si>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</si>
  <si>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</si>
  <si>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</si>
  <si>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</si>
  <si>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</si>
  <si>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</si>
  <si>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</si>
  <si>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</si>
  <si>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</si>
  <si>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</si>
  <si>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</si>
  <si>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</si>
  <si>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</si>
  <si>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</si>
  <si>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</si>
  <si>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</si>
  <si>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</si>
  <si>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</si>
  <si>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</si>
  <si>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</si>
  <si>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</si>
  <si>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</si>
  <si>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</si>
  <si>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</si>
  <si>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</si>
  <si>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</si>
  <si>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</si>
  <si>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</si>
  <si>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</si>
  <si>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</si>
  <si>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</si>
  <si>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</si>
  <si>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</si>
  <si>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</si>
  <si>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</si>
  <si>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</si>
  <si>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</si>
  <si>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</si>
  <si>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</si>
  <si>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</si>
  <si>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</si>
  <si>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</si>
  <si>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</si>
  <si>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</si>
  <si>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</si>
  <si>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</si>
  <si>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</si>
  <si>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</si>
  <si>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</si>
  <si>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</si>
  <si>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</si>
  <si>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</si>
  <si>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</si>
  <si>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</si>
  <si>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</si>
  <si>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</si>
  <si>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</si>
  <si>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</si>
  <si>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</si>
  <si>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</si>
  <si>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</si>
  <si>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</si>
  <si>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</si>
  <si>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</si>
  <si>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</si>
  <si>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</si>
  <si>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</si>
  <si>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</si>
  <si>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</si>
  <si>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</si>
  <si>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</si>
  <si>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</si>
  <si>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</si>
  <si>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</si>
  <si>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</si>
  <si>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</si>
  <si>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</si>
  <si>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</si>
  <si>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</si>
  <si>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</si>
  <si>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</si>
  <si>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</si>
  <si>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</si>
  <si>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</si>
  <si>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</si>
  <si>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</si>
  <si>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</si>
  <si>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</si>
  <si>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</si>
  <si>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</si>
  <si>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</si>
  <si>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</si>
  <si>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</si>
  <si>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</si>
  <si>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</si>
  <si>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</si>
  <si>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</si>
  <si>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</si>
  <si>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</si>
  <si>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</si>
  <si>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</si>
  <si>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</si>
  <si>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</si>
  <si>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</si>
  <si>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</si>
  <si>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</si>
  <si>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</si>
  <si>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</si>
  <si>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</si>
  <si>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</si>
  <si>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</si>
  <si>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</si>
  <si>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</si>
  <si>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</si>
  <si>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</si>
  <si>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</si>
  <si>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</si>
  <si>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</si>
  <si>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</si>
  <si>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</si>
  <si>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</si>
  <si>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</si>
  <si>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</si>
  <si>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</si>
  <si>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</si>
  <si>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</si>
  <si>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</si>
  <si>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</si>
  <si>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</si>
  <si>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</si>
  <si>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</si>
  <si>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</si>
  <si>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</si>
  <si>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</si>
  <si>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</si>
  <si>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</si>
  <si>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</si>
  <si>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</si>
  <si>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</si>
  <si>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</si>
  <si>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</si>
  <si>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</si>
  <si>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</si>
  <si>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</si>
  <si>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</si>
  <si>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</si>
  <si>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</si>
  <si>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</si>
  <si>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</si>
  <si>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</si>
  <si>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</si>
  <si>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</si>
  <si>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</si>
  <si>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</si>
  <si>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</si>
  <si>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</si>
  <si>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</si>
  <si>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</si>
  <si>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</si>
  <si>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</si>
  <si>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</si>
  <si>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</si>
  <si>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</si>
  <si>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</si>
  <si>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</si>
  <si>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</si>
  <si>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</si>
  <si>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</si>
  <si>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</si>
  <si>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</si>
  <si>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</si>
  <si>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</si>
  <si>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</si>
  <si>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</si>
  <si>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</si>
  <si>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</si>
  <si>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</si>
  <si>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</si>
  <si>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</si>
  <si>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</si>
  <si>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</si>
  <si>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</si>
  <si>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</si>
  <si>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</si>
  <si>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</si>
  <si>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</si>
  <si>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</si>
  <si>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</si>
  <si>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</si>
  <si>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</si>
  <si>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</si>
  <si>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</si>
  <si>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</si>
  <si>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</si>
  <si>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</si>
  <si>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</si>
  <si>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</si>
  <si>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</si>
  <si>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</si>
  <si>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</si>
  <si>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</si>
  <si>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</si>
  <si>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</si>
  <si>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</si>
  <si>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</si>
  <si>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</si>
  <si>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</si>
  <si>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</si>
  <si>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</si>
  <si>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</si>
  <si>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</si>
  <si>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</si>
  <si>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</si>
  <si>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</si>
  <si>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</si>
  <si>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</si>
  <si>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</si>
  <si>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</si>
  <si>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</si>
  <si>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</si>
  <si>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</si>
  <si>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</si>
  <si>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</si>
  <si>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</si>
  <si>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</si>
  <si>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</si>
  <si>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</si>
  <si>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</si>
  <si>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</si>
  <si>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</si>
  <si>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</si>
  <si>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</si>
  <si>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</si>
  <si>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</si>
  <si>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</si>
  <si>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</si>
  <si>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</si>
  <si>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</si>
  <si>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</si>
  <si>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</si>
  <si>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</si>
  <si>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</si>
  <si>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</si>
  <si>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</si>
  <si>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</si>
  <si>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</si>
  <si>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</si>
  <si>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</si>
  <si>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</si>
  <si>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</si>
  <si>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</si>
  <si>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</si>
  <si>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</si>
  <si>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</si>
  <si>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</si>
  <si>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</si>
  <si>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</si>
  <si>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</si>
  <si>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</si>
  <si>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</si>
  <si>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</si>
  <si>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</si>
  <si>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</si>
  <si>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</si>
  <si>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</si>
  <si>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</si>
  <si>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</si>
  <si>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</si>
  <si>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</si>
  <si>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</si>
  <si>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</si>
  <si>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</si>
  <si>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</si>
  <si>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</si>
  <si>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</si>
  <si>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</si>
  <si>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</si>
  <si>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</si>
  <si>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</si>
  <si>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</si>
  <si>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</si>
  <si>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</si>
  <si>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</si>
  <si>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</si>
  <si>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</si>
  <si>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</si>
  <si>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</si>
  <si>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</si>
  <si>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</si>
  <si>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</si>
  <si>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</si>
  <si>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</si>
  <si>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</si>
  <si>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</si>
  <si>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</si>
  <si>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</si>
  <si>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</si>
  <si>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</si>
  <si>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</si>
  <si>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</si>
  <si>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</si>
  <si>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</si>
  <si>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</si>
  <si>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</si>
  <si>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</si>
  <si>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</si>
  <si>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</si>
  <si>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</si>
  <si>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</si>
  <si>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</si>
  <si>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</si>
  <si>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</si>
  <si>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</si>
  <si>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</si>
  <si>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</si>
  <si>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</si>
  <si>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</si>
  <si>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</si>
  <si>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</si>
  <si>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</si>
  <si>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</si>
  <si>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</si>
  <si>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</si>
  <si>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</si>
  <si>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</si>
  <si>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</si>
  <si>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</si>
  <si>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</si>
  <si>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</si>
  <si>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</si>
  <si>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</si>
  <si>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</si>
  <si>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</si>
  <si>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</si>
  <si>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</si>
  <si>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</si>
  <si>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</si>
  <si>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</si>
  <si>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</si>
  <si>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</si>
  <si>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</si>
  <si>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</si>
  <si>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</si>
  <si>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</si>
  <si>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</si>
  <si>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</si>
  <si>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</si>
  <si>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</si>
  <si>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</si>
  <si>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</si>
  <si>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</si>
  <si>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</si>
  <si>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</si>
  <si>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</si>
  <si>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</si>
  <si>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</si>
  <si>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</si>
  <si>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</si>
  <si>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</si>
  <si>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</si>
  <si>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</si>
  <si>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</si>
  <si>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</si>
  <si>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</si>
  <si>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</si>
  <si>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</si>
  <si>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</si>
  <si>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</si>
  <si>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</si>
  <si>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</si>
  <si>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</si>
  <si>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</si>
  <si>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</si>
  <si>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</si>
  <si>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</si>
  <si>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</si>
  <si>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</si>
  <si>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</si>
  <si>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</si>
  <si>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</si>
  <si>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</si>
  <si>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</si>
  <si>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</si>
  <si>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</si>
  <si>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</si>
  <si>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</si>
  <si>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</si>
  <si>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</si>
  <si>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</si>
  <si>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</si>
  <si>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</si>
  <si>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</si>
  <si>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</si>
  <si>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</si>
  <si>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</si>
  <si>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</si>
  <si>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</si>
  <si>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</si>
  <si>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</si>
  <si>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</si>
  <si>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</si>
  <si>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</si>
  <si>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</si>
  <si>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</si>
  <si>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</si>
  <si>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</si>
  <si>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</si>
  <si>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</si>
  <si>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</si>
  <si>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</si>
  <si>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</si>
  <si>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</si>
  <si>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</si>
  <si>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</si>
  <si>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</si>
  <si>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</si>
  <si>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</si>
  <si>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</si>
  <si>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</si>
  <si>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</si>
  <si>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</si>
  <si>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</si>
  <si>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</si>
  <si>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</si>
  <si>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</si>
  <si>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</si>
  <si>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</si>
  <si>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</si>
  <si>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</si>
  <si>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</si>
  <si>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</si>
  <si>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</si>
  <si>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</si>
  <si>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</si>
  <si>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</si>
  <si>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</si>
  <si>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</si>
  <si>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</si>
  <si>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</si>
  <si>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</si>
  <si>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</si>
  <si>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</si>
  <si>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</si>
  <si>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</si>
  <si>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</si>
  <si>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</si>
  <si>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</si>
  <si>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</si>
  <si>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</si>
  <si>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</si>
  <si>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</si>
  <si>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</si>
  <si>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</si>
  <si>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</si>
  <si>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</si>
  <si>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</si>
  <si>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</si>
  <si>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</si>
  <si>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</si>
  <si>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</si>
  <si>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</si>
  <si>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</si>
  <si>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</si>
  <si>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</si>
  <si>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</si>
  <si>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</si>
  <si>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</si>
  <si>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</si>
  <si>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</si>
  <si>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</si>
  <si>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</si>
  <si>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</si>
  <si>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</si>
  <si>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</si>
  <si>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</si>
  <si>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</si>
  <si>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</si>
  <si>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</si>
  <si>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</si>
  <si>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</si>
  <si>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</si>
  <si>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</si>
  <si>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</si>
  <si>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</si>
  <si>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</si>
  <si>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</si>
  <si>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</si>
  <si>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</si>
  <si>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</si>
  <si>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</si>
  <si>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</si>
  <si>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</si>
  <si>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</si>
  <si>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</si>
  <si>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</si>
  <si>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</si>
  <si>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</si>
  <si>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</si>
  <si>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</si>
  <si>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</si>
  <si>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</si>
  <si>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</si>
  <si>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</si>
  <si>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</si>
  <si>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</si>
  <si>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</si>
  <si>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</si>
  <si>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</si>
  <si>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</si>
  <si>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</si>
  <si>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</si>
  <si>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</si>
  <si>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</si>
  <si>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</si>
  <si>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</si>
  <si>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</si>
  <si>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</si>
  <si>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</si>
  <si>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</si>
  <si>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</si>
  <si>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</si>
  <si>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</si>
  <si>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</si>
  <si>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</si>
  <si>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</si>
  <si>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</si>
  <si>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</si>
  <si>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</si>
  <si>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</si>
  <si>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</si>
  <si>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</si>
  <si>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</si>
  <si>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</si>
  <si>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</si>
  <si>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</si>
  <si>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</si>
  <si>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</si>
  <si>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</si>
  <si>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</si>
  <si>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</si>
  <si>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</si>
  <si>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</si>
  <si>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</si>
  <si>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</si>
  <si>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</si>
  <si>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</si>
  <si>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</si>
  <si>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</si>
  <si>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</si>
  <si>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</si>
  <si>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</si>
  <si>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</si>
  <si>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</si>
  <si>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</si>
  <si>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</si>
  <si>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</si>
  <si>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</si>
  <si>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</si>
  <si>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</si>
  <si>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</si>
  <si>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</si>
  <si>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</si>
  <si>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</si>
  <si>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</si>
  <si>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</si>
  <si>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</si>
  <si>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</si>
  <si>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</si>
  <si>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</si>
  <si>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</si>
  <si>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</si>
  <si>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</si>
  <si>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</si>
  <si>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</si>
  <si>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</si>
  <si>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</si>
  <si>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</si>
  <si>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</si>
  <si>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</si>
  <si>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</si>
  <si>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</si>
  <si>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</si>
  <si>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</si>
  <si>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</si>
  <si>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</si>
  <si>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</si>
  <si>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</si>
  <si>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</si>
  <si>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</si>
  <si>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</si>
  <si>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</si>
  <si>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</si>
  <si>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</si>
  <si>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</si>
  <si>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</si>
  <si>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</si>
  <si>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</si>
  <si>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</si>
  <si>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</si>
  <si>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</si>
  <si>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</si>
  <si>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</si>
  <si>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</si>
  <si>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</si>
  <si>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</si>
  <si>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</si>
  <si>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</si>
  <si>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</si>
  <si>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</si>
  <si>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</si>
  <si>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</si>
  <si>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</si>
  <si>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</si>
  <si>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</si>
  <si>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</si>
  <si>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</si>
  <si>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</si>
  <si>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</si>
  <si>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</si>
  <si>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</si>
  <si>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</si>
  <si>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</si>
  <si>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</si>
  <si>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</si>
  <si>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</si>
  <si>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</si>
  <si>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</si>
  <si>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</si>
  <si>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</si>
  <si>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</si>
  <si>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</si>
  <si>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</si>
  <si>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</si>
  <si>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</si>
  <si>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</si>
  <si>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</si>
  <si>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</si>
  <si>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</si>
  <si>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</si>
  <si>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</si>
  <si>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</si>
  <si>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</si>
  <si>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</si>
  <si>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</si>
  <si>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</si>
  <si>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</si>
  <si>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</si>
  <si>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</si>
  <si>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</si>
  <si>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</si>
  <si>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</si>
  <si>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</si>
  <si>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</si>
  <si>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</si>
  <si>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</si>
  <si>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</si>
  <si>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</si>
  <si>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</si>
  <si>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</si>
  <si>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</si>
  <si>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</si>
  <si>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</si>
  <si>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</si>
  <si>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</si>
  <si>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</si>
  <si>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</si>
  <si>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</si>
  <si>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</si>
  <si>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</si>
  <si>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</si>
  <si>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</si>
  <si>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</si>
  <si>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</si>
  <si>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</si>
  <si>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</si>
  <si>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</si>
  <si>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</si>
  <si>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</si>
  <si>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</si>
  <si>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</si>
  <si>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</si>
  <si>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</si>
  <si>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</si>
  <si>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</si>
  <si>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</si>
  <si>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</si>
  <si>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</si>
  <si>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</si>
  <si>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</si>
  <si>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</si>
  <si>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</si>
  <si>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</si>
  <si>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</si>
  <si>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</si>
  <si>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</si>
  <si>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</si>
  <si>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</si>
  <si>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</si>
  <si>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</si>
  <si>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</si>
  <si>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</si>
  <si>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</si>
  <si>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</si>
  <si>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</si>
  <si>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</si>
  <si>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</si>
  <si>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</si>
  <si>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</si>
  <si>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</si>
  <si>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</si>
  <si>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</si>
  <si>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</si>
  <si>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</si>
  <si>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</si>
  <si>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</si>
  <si>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</si>
  <si>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</si>
  <si>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</si>
  <si>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</si>
  <si>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</si>
  <si>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</si>
  <si>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</si>
  <si>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</si>
  <si>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</si>
  <si>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</si>
  <si>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</si>
  <si>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</si>
  <si>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</si>
  <si>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</si>
  <si>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</si>
  <si>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</si>
  <si>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</si>
  <si>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</si>
  <si>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</si>
  <si>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</si>
  <si>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</si>
  <si>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</si>
  <si>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</si>
  <si>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</si>
  <si>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</si>
  <si>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</si>
  <si>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</si>
  <si>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</si>
  <si>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</si>
  <si>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</si>
  <si>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</si>
  <si>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</si>
  <si>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</si>
  <si>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</si>
  <si>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</si>
  <si>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</si>
  <si>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</si>
  <si>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</si>
  <si>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</si>
  <si>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</si>
  <si>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</si>
  <si>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</si>
  <si>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</si>
  <si>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</si>
  <si>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</si>
  <si>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</si>
  <si>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</si>
  <si>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</si>
  <si>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</si>
  <si>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</si>
  <si>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</si>
  <si>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</si>
  <si>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</si>
  <si>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</si>
  <si>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</si>
  <si>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</si>
  <si>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</si>
  <si>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</si>
  <si>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</si>
  <si>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</si>
  <si>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</si>
  <si>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</si>
  <si>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</si>
  <si>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</si>
  <si>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</si>
  <si>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</si>
  <si>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</si>
  <si>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</si>
  <si>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</si>
  <si>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</si>
  <si>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</si>
  <si>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</si>
  <si>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</si>
  <si>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</si>
  <si>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</si>
  <si>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</si>
  <si>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</si>
  <si>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</si>
  <si>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</si>
  <si>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</si>
  <si>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</si>
  <si>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</si>
  <si>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</si>
  <si>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</si>
  <si>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</si>
  <si>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</si>
  <si>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</si>
  <si>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</si>
  <si>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</si>
  <si>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</si>
  <si>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</si>
  <si>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</si>
  <si>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</si>
  <si>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</si>
  <si>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</si>
  <si>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</si>
  <si>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</si>
  <si>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</si>
  <si>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</si>
  <si>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</si>
  <si>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</si>
  <si>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</si>
  <si>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</si>
  <si>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</si>
  <si>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</si>
  <si>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</si>
  <si>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</si>
  <si>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</si>
  <si>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</si>
  <si>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</si>
  <si>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</si>
  <si>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</si>
  <si>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</si>
  <si>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</si>
  <si>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</si>
  <si>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</si>
  <si>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</si>
  <si>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</si>
  <si>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</si>
  <si>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</si>
  <si>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</si>
  <si>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</si>
  <si>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</si>
  <si>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</si>
  <si>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</si>
  <si>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</si>
  <si>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</si>
  <si>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</si>
  <si>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</si>
  <si>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</si>
  <si>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</si>
  <si>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</si>
  <si>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</si>
  <si>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</si>
  <si>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</si>
  <si>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</si>
  <si>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</si>
  <si>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</si>
  <si>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</si>
  <si>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</si>
  <si>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</si>
  <si>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</si>
  <si>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</si>
  <si>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</si>
  <si>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</si>
  <si>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</si>
  <si>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</si>
  <si>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</si>
  <si>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</si>
  <si>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</si>
  <si>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</si>
  <si>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</si>
  <si>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</si>
  <si>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</si>
  <si>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</si>
  <si>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</si>
  <si>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</si>
  <si>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</si>
  <si>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</si>
  <si>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</si>
  <si>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</si>
  <si>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</si>
  <si>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</si>
  <si>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</si>
  <si>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</si>
  <si>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</si>
  <si>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</si>
  <si>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</si>
  <si>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</si>
  <si>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</si>
  <si>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</si>
  <si>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</si>
  <si>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</si>
  <si>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</si>
  <si>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</si>
  <si>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</si>
  <si>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</si>
  <si>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</si>
  <si>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</si>
  <si>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</si>
  <si>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</si>
  <si>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</si>
  <si>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</si>
  <si>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</si>
  <si>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</si>
  <si>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</si>
  <si>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</si>
  <si>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</si>
  <si>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</si>
  <si>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</si>
  <si>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</si>
  <si>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</si>
  <si>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</si>
  <si>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</si>
  <si>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</si>
  <si>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</si>
  <si>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</si>
  <si>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</si>
  <si>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</si>
  <si>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</si>
  <si>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</si>
  <si>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</si>
  <si>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</si>
  <si>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</si>
  <si>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</si>
  <si>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</si>
  <si>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</si>
  <si>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</si>
  <si>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</si>
  <si>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</si>
  <si>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</si>
  <si>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</si>
  <si>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</si>
  <si>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</si>
  <si>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</si>
  <si>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</si>
  <si>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</si>
  <si>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</si>
  <si>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</si>
  <si>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</si>
  <si>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</si>
  <si>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</si>
  <si>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</si>
  <si>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</si>
  <si>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</si>
  <si>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</si>
  <si>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</si>
  <si>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</si>
  <si>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</si>
  <si>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</si>
  <si>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</si>
  <si>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</si>
  <si>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</si>
  <si>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</si>
  <si>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</si>
  <si>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</si>
  <si>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</si>
  <si>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</si>
  <si>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</si>
  <si>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</si>
  <si>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</si>
  <si>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</si>
  <si>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</si>
  <si>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</si>
  <si>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</si>
  <si>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</si>
  <si>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</si>
  <si>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</si>
  <si>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</si>
  <si>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</si>
  <si>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</si>
  <si>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</si>
  <si>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</si>
  <si>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</si>
  <si>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</si>
  <si>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</si>
  <si>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</si>
  <si>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</si>
  <si>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</si>
  <si>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</si>
  <si>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</si>
  <si>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</si>
  <si>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</si>
  <si>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</si>
  <si>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</si>
  <si>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</si>
  <si>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</si>
  <si>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</si>
  <si>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</si>
  <si>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</si>
  <si>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</si>
  <si>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</si>
  <si>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</si>
  <si>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</si>
  <si>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</si>
  <si>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</si>
  <si>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</si>
  <si>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</si>
  <si>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</si>
  <si>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</si>
  <si>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</si>
  <si>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</si>
  <si>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</si>
  <si>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</si>
  <si>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</si>
  <si>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</si>
  <si>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</si>
  <si>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</si>
  <si>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</si>
  <si>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</si>
  <si>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</si>
  <si>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</si>
  <si>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</si>
  <si>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</si>
  <si>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</si>
  <si>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</si>
  <si>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</si>
  <si>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</si>
  <si>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</si>
  <si>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</si>
  <si>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</si>
  <si>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</si>
  <si>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</si>
  <si>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</si>
  <si>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</si>
  <si>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</si>
  <si>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</si>
  <si>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</si>
  <si>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</si>
  <si>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</si>
  <si>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</si>
  <si>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</si>
  <si>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</si>
  <si>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</si>
  <si>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</si>
  <si>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</si>
  <si>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</si>
  <si>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</si>
  <si>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</si>
  <si>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</si>
  <si>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</si>
  <si>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</si>
  <si>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</si>
  <si>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</si>
  <si>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</si>
  <si>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</si>
  <si>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</si>
  <si>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</si>
  <si>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</si>
  <si>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</si>
  <si>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</si>
  <si>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</si>
  <si>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</si>
  <si>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</si>
  <si>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</si>
  <si>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</si>
  <si>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</si>
  <si>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</si>
  <si>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</si>
  <si>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</si>
  <si>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</si>
  <si>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</si>
  <si>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</si>
  <si>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</si>
  <si>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</si>
  <si>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</si>
  <si>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</si>
  <si>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</si>
  <si>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</si>
  <si>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</si>
  <si>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</si>
  <si>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</si>
  <si>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</si>
  <si>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</si>
  <si>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</si>
  <si>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</si>
  <si>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</si>
  <si>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</si>
  <si>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</si>
  <si>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</si>
  <si>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</si>
  <si>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</si>
  <si>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</si>
  <si>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</si>
  <si>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</si>
  <si>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</si>
  <si>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</si>
  <si>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</si>
  <si>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</si>
  <si>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</si>
  <si>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</si>
  <si>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</si>
  <si>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</si>
  <si>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</si>
  <si>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</si>
  <si>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</si>
  <si>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</si>
  <si>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</si>
  <si>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</si>
  <si>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</si>
  <si>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</si>
  <si>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</si>
  <si>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</si>
  <si>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</si>
  <si>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</si>
  <si>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</si>
  <si>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</si>
  <si>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</si>
  <si>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</si>
  <si>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</si>
  <si>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</si>
  <si>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</si>
  <si>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</si>
  <si>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</si>
  <si>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</si>
  <si>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</si>
  <si>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</si>
  <si>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</si>
  <si>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</si>
  <si>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</si>
  <si>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</si>
  <si>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</si>
  <si>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</si>
  <si>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</si>
  <si>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</si>
  <si>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</si>
  <si>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</si>
  <si>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</si>
  <si>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</si>
  <si>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</si>
  <si>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</si>
  <si>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</si>
  <si>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</si>
  <si>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</si>
  <si>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</si>
  <si>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</si>
  <si>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</si>
  <si>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</si>
  <si>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</si>
  <si>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</si>
  <si>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</si>
  <si>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</si>
  <si>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</si>
  <si>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</si>
  <si>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</si>
  <si>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</si>
  <si>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</si>
  <si>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</si>
  <si>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</si>
  <si>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</si>
  <si>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</si>
  <si>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</si>
  <si>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</si>
  <si>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</si>
  <si>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</si>
  <si>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</si>
  <si>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</si>
  <si>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</si>
  <si>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</si>
  <si>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</si>
  <si>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</si>
  <si>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</si>
  <si>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</si>
  <si>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</si>
  <si>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</si>
  <si>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</si>
  <si>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</si>
  <si>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</si>
  <si>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</si>
  <si>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</si>
  <si>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</si>
  <si>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</si>
  <si>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</si>
  <si>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</si>
  <si>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</si>
  <si>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</si>
  <si>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</si>
  <si>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</si>
  <si>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</si>
  <si>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</si>
  <si>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</si>
  <si>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</si>
  <si>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</si>
  <si>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</si>
  <si>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</si>
  <si>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</si>
  <si>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</si>
  <si>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</si>
  <si>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</si>
  <si>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</si>
  <si>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</si>
  <si>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</si>
  <si>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</si>
  <si>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</si>
  <si>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</si>
  <si>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</si>
  <si>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</si>
  <si>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</si>
  <si>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</si>
  <si>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</si>
  <si>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</si>
  <si>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</si>
  <si>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</si>
  <si>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</si>
  <si>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</si>
  <si>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</si>
  <si>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</si>
  <si>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</si>
  <si>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</si>
  <si>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</si>
  <si>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</si>
  <si>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</si>
  <si>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</si>
  <si>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</si>
  <si>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</si>
  <si>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</si>
  <si>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</si>
  <si>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</si>
  <si>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</si>
  <si>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</si>
  <si>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</si>
  <si>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</si>
  <si>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</si>
  <si>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</si>
  <si>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</si>
  <si>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</si>
  <si>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</si>
  <si>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</si>
  <si>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</si>
  <si>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</si>
  <si>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</si>
  <si>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</si>
  <si>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</si>
  <si>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</si>
  <si>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</si>
  <si>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</si>
  <si>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</si>
  <si>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</si>
  <si>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</si>
  <si>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</si>
  <si>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</si>
  <si>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</si>
  <si>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</si>
  <si>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</si>
  <si>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</si>
  <si>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</si>
  <si>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</si>
  <si>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</si>
  <si>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</si>
  <si>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</si>
  <si>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</si>
  <si>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</si>
  <si>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</si>
  <si>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</si>
  <si>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</si>
  <si>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</si>
  <si>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</si>
  <si>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</si>
  <si>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</si>
  <si>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</si>
  <si>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</si>
  <si>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</si>
  <si>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</si>
  <si>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</si>
  <si>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</si>
  <si>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</si>
  <si>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</si>
  <si>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</si>
  <si>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</si>
  <si>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</si>
  <si>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</si>
  <si>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</si>
  <si>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</si>
  <si>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</si>
  <si>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</si>
  <si>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</si>
  <si>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</si>
  <si>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</si>
  <si>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</si>
  <si>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</si>
  <si>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</si>
  <si>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</si>
  <si>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</si>
  <si>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</si>
  <si>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</si>
  <si>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</si>
  <si>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</si>
  <si>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</si>
  <si>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</si>
  <si>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</si>
  <si>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</si>
  <si>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</si>
  <si>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</si>
  <si>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</si>
  <si>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</si>
  <si>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</si>
  <si>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</si>
  <si>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</si>
  <si>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</si>
  <si>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</si>
  <si>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</si>
  <si>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</si>
  <si>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</si>
  <si>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</si>
  <si>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</si>
  <si>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</si>
  <si>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</si>
  <si>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</si>
  <si>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</si>
  <si>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</si>
  <si>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</si>
  <si>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</si>
  <si>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</si>
  <si>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</si>
  <si>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</si>
  <si>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</si>
  <si>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</si>
  <si>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</si>
  <si>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</si>
  <si>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</si>
  <si>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</si>
  <si>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</si>
  <si>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</si>
  <si>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</si>
  <si>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</si>
  <si>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</si>
  <si>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</si>
  <si>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</si>
  <si>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</si>
  <si>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</si>
  <si>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</si>
  <si>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</si>
  <si>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</si>
  <si>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</si>
  <si>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</si>
  <si>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</si>
  <si>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</si>
  <si>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</si>
  <si>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</si>
  <si>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</si>
  <si>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</si>
  <si>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</si>
  <si>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</si>
  <si>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</si>
  <si>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</si>
  <si>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</si>
  <si>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</si>
  <si>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</si>
  <si>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</si>
  <si>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</si>
  <si>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</si>
  <si>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</si>
  <si>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</si>
  <si>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</si>
  <si>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</si>
  <si>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</si>
  <si>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</si>
  <si>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</si>
  <si>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</si>
  <si>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</si>
  <si>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</si>
  <si>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</si>
  <si>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</si>
  <si>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</si>
  <si>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</si>
  <si>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</si>
  <si>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</si>
  <si>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</si>
  <si>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</si>
  <si>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</si>
  <si>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</si>
  <si>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</si>
  <si>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</si>
  <si>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</si>
  <si>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</si>
  <si>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</si>
  <si>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</si>
  <si>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</si>
  <si>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</si>
  <si>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</si>
  <si>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</si>
  <si>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</si>
  <si>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</si>
  <si>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</si>
  <si>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</si>
  <si>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</si>
  <si>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</si>
  <si>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</si>
  <si>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</si>
  <si>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</si>
  <si>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</si>
  <si>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</si>
  <si>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</si>
  <si>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</si>
  <si>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</si>
  <si>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</si>
  <si>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</si>
  <si>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</si>
  <si>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</si>
  <si>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</si>
  <si>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</si>
  <si>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</si>
  <si>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</si>
  <si>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</si>
  <si>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</si>
  <si>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</si>
  <si>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</si>
  <si>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</si>
  <si>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</si>
  <si>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</si>
  <si>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</si>
  <si>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</si>
  <si>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</si>
  <si>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</si>
  <si>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</si>
  <si>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</si>
  <si>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</si>
  <si>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</si>
  <si>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</si>
  <si>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</si>
  <si>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</si>
  <si>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</si>
  <si>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</si>
  <si>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</si>
  <si>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</si>
  <si>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</si>
  <si>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</si>
  <si>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</si>
  <si>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</si>
  <si>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</si>
  <si>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</si>
  <si>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</si>
  <si>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</si>
  <si>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</si>
  <si>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</si>
  <si>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</si>
  <si>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</si>
  <si>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</si>
  <si>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</si>
  <si>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</si>
  <si>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</si>
  <si>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</si>
  <si>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</si>
  <si>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</si>
  <si>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</si>
  <si>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</si>
  <si>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</si>
  <si>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</si>
  <si>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</si>
  <si>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</si>
  <si>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</si>
  <si>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</si>
  <si>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</si>
  <si>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</si>
  <si>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</si>
  <si>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</si>
  <si>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</si>
  <si>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</si>
  <si>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</si>
  <si>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</si>
  <si>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</si>
  <si>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</si>
  <si>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</si>
  <si>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</si>
  <si>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</si>
  <si>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</si>
  <si>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</si>
  <si>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</si>
  <si>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</si>
  <si>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</si>
  <si>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</si>
  <si>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</si>
  <si>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</si>
  <si>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</si>
  <si>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</si>
  <si>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</si>
  <si>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</si>
  <si>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</si>
  <si>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</si>
  <si>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</si>
  <si>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</si>
  <si>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</si>
  <si>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</si>
  <si>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</si>
  <si>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</si>
  <si>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</si>
  <si>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</si>
  <si>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</si>
  <si>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</si>
  <si>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</si>
  <si>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</si>
  <si>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</si>
  <si>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</si>
  <si>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</si>
  <si>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</si>
  <si>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</si>
  <si>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</si>
  <si>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</si>
  <si>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</si>
  <si>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</si>
  <si>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</si>
  <si>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</si>
  <si>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</si>
  <si>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</si>
  <si>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</si>
  <si>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</si>
  <si>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</si>
  <si>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</si>
  <si>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</si>
  <si>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</si>
  <si>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</si>
  <si>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</si>
  <si>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</si>
  <si>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</si>
  <si>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</si>
  <si>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</si>
  <si>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</si>
  <si>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</si>
  <si>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</si>
  <si>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</si>
  <si>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</si>
  <si>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</si>
  <si>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</si>
  <si>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</si>
  <si>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</si>
  <si>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</si>
  <si>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</si>
  <si>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</si>
  <si>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</si>
  <si>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</si>
  <si>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</si>
  <si>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</si>
  <si>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</si>
  <si>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</si>
  <si>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</si>
  <si>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</si>
  <si>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</si>
  <si>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</si>
  <si>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</si>
  <si>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</si>
  <si>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</si>
  <si>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</si>
  <si>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</si>
  <si>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</si>
  <si>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</si>
  <si>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</si>
  <si>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</si>
  <si>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</si>
  <si>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</si>
  <si>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</si>
  <si>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</si>
  <si>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</si>
  <si>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</si>
  <si>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</si>
  <si>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</si>
  <si>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</si>
  <si>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</si>
  <si>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</si>
  <si>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</si>
  <si>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</si>
  <si>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</si>
  <si>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</si>
  <si>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</si>
  <si>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</si>
  <si>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</si>
  <si>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</si>
  <si>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</si>
  <si>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</si>
  <si>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</si>
  <si>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</si>
  <si>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</si>
  <si>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</si>
  <si>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</si>
  <si>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</si>
  <si>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</si>
  <si>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</si>
  <si>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</si>
  <si>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</si>
  <si>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</si>
  <si>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</si>
  <si>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</si>
  <si>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</si>
  <si>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</si>
  <si>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</si>
  <si>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</si>
  <si>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</si>
  <si>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</si>
  <si>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</si>
  <si>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</si>
  <si>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</si>
  <si>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</si>
  <si>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</si>
  <si>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</si>
  <si>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</si>
  <si>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</si>
  <si>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</si>
  <si>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</si>
  <si>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</si>
  <si>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</si>
  <si>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</si>
  <si>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</si>
  <si>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</si>
  <si>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</si>
  <si>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</si>
  <si>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</si>
  <si>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</si>
  <si>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</si>
  <si>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</si>
  <si>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</si>
  <si>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</si>
  <si>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</si>
  <si>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</si>
  <si>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</si>
  <si>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</si>
  <si>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</si>
  <si>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</si>
  <si>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</si>
  <si>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</si>
  <si>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</si>
  <si>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</si>
  <si>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</si>
  <si>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</si>
  <si>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</si>
  <si>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</si>
  <si>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</si>
  <si>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</si>
  <si>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</si>
  <si>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</si>
  <si>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</si>
  <si>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</si>
  <si>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</si>
  <si>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</si>
  <si>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</si>
  <si>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</si>
  <si>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</si>
  <si>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</si>
  <si>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</si>
  <si>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</si>
  <si>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</si>
  <si>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</si>
  <si>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</si>
  <si>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</si>
  <si>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</si>
  <si>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</si>
  <si>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</si>
  <si>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</si>
  <si>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</si>
  <si>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</si>
  <si>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</si>
  <si>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</si>
  <si>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</si>
  <si>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</si>
  <si>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</si>
  <si>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</si>
  <si>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</si>
  <si>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</si>
  <si>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</si>
  <si>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</si>
  <si>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</si>
  <si>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</si>
  <si>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</si>
  <si>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</si>
  <si>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</si>
  <si>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</si>
  <si>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</si>
  <si>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</si>
  <si>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</si>
  <si>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</si>
  <si>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</si>
  <si>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</si>
  <si>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</si>
  <si>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</si>
  <si>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</si>
  <si>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</si>
  <si>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</si>
  <si>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</si>
  <si>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</si>
  <si>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</si>
  <si>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</si>
  <si>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</si>
  <si>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</si>
  <si>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</si>
  <si>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</si>
  <si>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</si>
  <si>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</si>
  <si>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</si>
  <si>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</si>
  <si>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</si>
  <si>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</si>
  <si>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</si>
  <si>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</si>
  <si>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</si>
  <si>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</si>
  <si>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</si>
  <si>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</si>
  <si>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</si>
  <si>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</si>
  <si>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</si>
  <si>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</si>
  <si>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</si>
  <si>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</si>
  <si>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</si>
  <si>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</si>
  <si>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</si>
  <si>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</si>
  <si>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</si>
  <si>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</si>
  <si>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</si>
  <si>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</si>
  <si>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</si>
  <si>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</si>
  <si>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</si>
  <si>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</si>
  <si>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</si>
  <si>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</si>
  <si>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</si>
  <si>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</si>
  <si>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</si>
  <si>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</si>
  <si>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</si>
  <si>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</si>
  <si>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</si>
  <si>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</si>
  <si>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</si>
  <si>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</si>
  <si>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</si>
  <si>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</si>
  <si>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</si>
  <si>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</si>
  <si>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</si>
  <si>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</si>
  <si>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</si>
  <si>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</si>
  <si>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</si>
  <si>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</si>
  <si>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</si>
  <si>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</si>
  <si>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</si>
  <si>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</si>
  <si>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</si>
  <si>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</si>
  <si>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</si>
  <si>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</si>
  <si>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</si>
  <si>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</si>
  <si>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</si>
  <si>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</si>
  <si>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</si>
  <si>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</si>
  <si>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</si>
  <si>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</si>
  <si>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</si>
  <si>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</si>
  <si>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</si>
  <si>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</si>
  <si>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</si>
  <si>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</si>
  <si>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</si>
  <si>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</si>
  <si>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</si>
  <si>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</si>
  <si>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</si>
  <si>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</si>
  <si>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</si>
  <si>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</si>
  <si>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</si>
  <si>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</si>
  <si>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</si>
  <si>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</si>
  <si>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</si>
  <si>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</si>
  <si>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</si>
  <si>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</si>
  <si>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</si>
  <si>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</si>
  <si>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</si>
  <si>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</si>
  <si>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</si>
  <si>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</si>
  <si>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</si>
  <si>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</si>
  <si>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</si>
  <si>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</si>
  <si>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</si>
  <si>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</si>
  <si>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</si>
  <si>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</si>
  <si>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</si>
  <si>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</si>
  <si>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</si>
  <si>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</si>
  <si>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</si>
  <si>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</si>
  <si>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</si>
  <si>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</si>
  <si>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</si>
  <si>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</si>
  <si>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</si>
  <si>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</si>
  <si>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</si>
  <si>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</si>
  <si>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</si>
  <si>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</si>
  <si>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</si>
  <si>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</si>
  <si>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</si>
  <si>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</si>
  <si>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</si>
  <si>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</si>
  <si>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</si>
  <si>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</si>
  <si>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</si>
  <si>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</si>
  <si>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</si>
  <si>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</si>
  <si>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</si>
  <si>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</si>
  <si>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</si>
  <si>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</si>
  <si>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</si>
  <si>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</si>
  <si>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</si>
  <si>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</si>
  <si>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</si>
  <si>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</si>
  <si>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</si>
  <si>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</si>
  <si>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</si>
  <si>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</si>
  <si>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</si>
  <si>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</si>
  <si>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</si>
  <si>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</si>
  <si>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</si>
  <si>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</si>
  <si>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</si>
  <si>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</si>
  <si>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</si>
  <si>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</si>
  <si>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</si>
  <si>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</si>
  <si>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</si>
  <si>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</si>
  <si>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</si>
  <si>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</si>
  <si>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</si>
  <si>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</si>
  <si>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</si>
  <si>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</si>
  <si>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</si>
  <si>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</si>
  <si>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</si>
  <si>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</si>
  <si>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</si>
  <si>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</si>
  <si>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</si>
  <si>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</si>
  <si>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</si>
  <si>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</si>
  <si>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</si>
  <si>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</si>
  <si>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</si>
  <si>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</si>
  <si>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</si>
  <si>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</si>
  <si>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</si>
  <si>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</si>
  <si>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</si>
  <si>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</si>
  <si>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</si>
  <si>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</si>
  <si>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</si>
  <si>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</si>
  <si>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</si>
  <si>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</si>
  <si>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</si>
  <si>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</si>
  <si>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</si>
  <si>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</si>
  <si>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</si>
  <si>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</si>
  <si>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</si>
  <si>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</si>
  <si>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</si>
  <si>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</si>
  <si>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</si>
  <si>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</si>
  <si>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</si>
  <si>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</si>
  <si>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</si>
  <si>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</si>
  <si>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</si>
  <si>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</si>
  <si>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</si>
  <si>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</si>
  <si>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</si>
  <si>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</si>
  <si>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</si>
  <si>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</si>
  <si>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</si>
  <si>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</si>
  <si>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</si>
  <si>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</si>
  <si>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</si>
  <si>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</si>
  <si>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</si>
  <si>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</si>
  <si>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</si>
  <si>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</si>
  <si>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</si>
  <si>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</si>
  <si>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</si>
  <si>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</si>
  <si>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</si>
  <si>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</si>
  <si>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</si>
  <si>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</si>
  <si>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</si>
  <si>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</si>
  <si>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</si>
  <si>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</si>
  <si>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</si>
  <si>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</si>
  <si>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</si>
  <si>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</si>
  <si>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</si>
  <si>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</si>
  <si>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</si>
  <si>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</si>
  <si>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</si>
  <si>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</si>
  <si>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</si>
  <si>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</si>
  <si>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</si>
  <si>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</si>
  <si>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</si>
  <si>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</si>
  <si>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</si>
  <si>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</si>
  <si>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</si>
  <si>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</si>
  <si>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</si>
  <si>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</si>
  <si>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</si>
  <si>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</si>
  <si>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</si>
  <si>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</si>
  <si>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</si>
  <si>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</si>
  <si>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</si>
  <si>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</si>
  <si>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</si>
  <si>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</si>
  <si>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</si>
  <si>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</si>
  <si>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</si>
  <si>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</si>
  <si>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</si>
  <si>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</si>
  <si>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</si>
  <si>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</si>
  <si>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</si>
  <si>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</si>
  <si>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</si>
  <si>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</si>
  <si>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</si>
  <si>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</si>
  <si>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</si>
  <si>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</si>
  <si>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</si>
  <si>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</si>
  <si>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</si>
  <si>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</si>
  <si>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</si>
  <si>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</si>
  <si>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</si>
  <si>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</si>
  <si>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</si>
  <si>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</si>
  <si>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</si>
  <si>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</si>
  <si>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</si>
  <si>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</si>
  <si>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</si>
  <si>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</si>
  <si>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</si>
  <si>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</si>
  <si>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</si>
  <si>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</si>
  <si>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</si>
  <si>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</si>
  <si>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</si>
  <si>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</si>
  <si>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</si>
  <si>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</si>
  <si>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</si>
  <si>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</si>
  <si>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</si>
  <si>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</si>
  <si>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</si>
  <si>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</si>
  <si>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</si>
  <si>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</si>
  <si>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</si>
  <si>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</si>
  <si>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</si>
  <si>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</si>
  <si>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</si>
  <si>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</si>
  <si>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</si>
  <si>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</si>
  <si>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</si>
  <si>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</si>
  <si>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</si>
  <si>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</si>
  <si>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</si>
  <si>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</si>
  <si>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</si>
  <si>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</si>
  <si>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</si>
  <si>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</si>
  <si>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</si>
  <si>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</si>
  <si>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</si>
  <si>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</si>
  <si>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</si>
  <si>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</si>
  <si>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</si>
  <si>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</si>
  <si>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</si>
  <si>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</si>
  <si>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</si>
  <si>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</si>
  <si>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</si>
  <si>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</si>
  <si>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</si>
  <si>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</si>
  <si>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</si>
  <si>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</si>
  <si>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</si>
  <si>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</si>
  <si>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</si>
  <si>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</si>
  <si>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</si>
  <si>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</si>
  <si>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</si>
  <si>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</si>
  <si>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</si>
  <si>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</si>
  <si>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</si>
  <si>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</si>
  <si>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</si>
  <si>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</si>
  <si>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</si>
  <si>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</si>
  <si>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</si>
  <si>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</si>
  <si>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</si>
  <si>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</si>
  <si>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</si>
  <si>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</si>
  <si>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</si>
  <si>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</si>
  <si>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</si>
  <si>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</si>
  <si>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</si>
  <si>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</si>
  <si>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</si>
  <si>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</si>
  <si>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</si>
  <si>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</si>
  <si>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</si>
  <si>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</si>
  <si>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</si>
  <si>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</si>
  <si>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</si>
  <si>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</si>
  <si>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</si>
  <si>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</si>
  <si>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</si>
  <si>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</si>
  <si>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</si>
  <si>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</si>
  <si>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</si>
  <si>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</si>
  <si>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</si>
  <si>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</si>
  <si>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</si>
  <si>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</si>
  <si>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</si>
  <si>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</si>
  <si>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</si>
  <si>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</si>
  <si>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</si>
  <si>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</si>
  <si>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</si>
  <si>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</si>
  <si>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</si>
  <si>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</si>
  <si>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</si>
  <si>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</si>
  <si>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</si>
  <si>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</si>
  <si>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</si>
  <si>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</si>
  <si>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</si>
  <si>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</si>
  <si>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</si>
  <si>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</si>
  <si>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</si>
  <si>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</si>
  <si>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</si>
  <si>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</si>
  <si>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</si>
  <si>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</si>
  <si>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</si>
  <si>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</si>
  <si>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</si>
  <si>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</si>
  <si>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</si>
  <si>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</si>
  <si>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</si>
  <si>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</si>
  <si>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</si>
  <si>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</si>
  <si>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</si>
  <si>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</si>
  <si>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</si>
  <si>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</si>
  <si>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</si>
  <si>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</si>
  <si>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</si>
  <si>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</si>
  <si>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</si>
  <si>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</si>
  <si>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</si>
  <si>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</si>
  <si>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</si>
  <si>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</si>
  <si>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</si>
  <si>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</si>
  <si>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</si>
  <si>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</si>
  <si>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</si>
  <si>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</si>
  <si>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</si>
  <si>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</si>
  <si>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</si>
  <si>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</si>
  <si>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</si>
  <si>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</si>
  <si>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</si>
  <si>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</si>
  <si>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</si>
  <si>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</si>
  <si>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</si>
  <si>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</si>
  <si>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</si>
  <si>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</si>
  <si>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</si>
  <si>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</si>
  <si>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</si>
  <si>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</si>
  <si>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</si>
  <si>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</si>
  <si>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</si>
  <si>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</si>
  <si>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</si>
  <si>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</si>
  <si>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</si>
  <si>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</si>
  <si>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</si>
  <si>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</si>
  <si>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</si>
  <si>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</si>
  <si>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</si>
  <si>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</si>
  <si>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</si>
  <si>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</si>
  <si>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</si>
  <si>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</si>
  <si>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</si>
  <si>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</si>
  <si>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</si>
  <si>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</si>
  <si>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</si>
  <si>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</si>
  <si>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</si>
  <si>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</si>
  <si>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</si>
  <si>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</si>
  <si>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</si>
  <si>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</si>
  <si>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</si>
  <si>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</si>
  <si>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</si>
  <si>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</si>
  <si>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</si>
  <si>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</si>
  <si>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</si>
  <si>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</si>
  <si>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</si>
  <si>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</si>
  <si>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</si>
  <si>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</si>
  <si>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</si>
  <si>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</si>
  <si>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</si>
  <si>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</si>
  <si>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</si>
  <si>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</si>
  <si>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</si>
  <si>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</si>
  <si>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</si>
  <si>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</si>
  <si>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</si>
  <si>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</si>
  <si>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</si>
  <si>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</si>
  <si>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</si>
  <si>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</si>
  <si>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</si>
  <si>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</si>
  <si>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</si>
  <si>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</si>
  <si>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</si>
  <si>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</si>
  <si>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</si>
  <si>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</si>
  <si>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</si>
  <si>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</si>
  <si>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</si>
  <si>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</si>
  <si>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</si>
  <si>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</si>
  <si>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</si>
  <si>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</si>
  <si>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</si>
  <si>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</si>
  <si>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</si>
  <si>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</si>
  <si>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</si>
  <si>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</si>
  <si>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</si>
  <si>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</si>
  <si>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</si>
  <si>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</si>
  <si>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</si>
  <si>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</si>
  <si>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</si>
  <si>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</si>
  <si>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</si>
  <si>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</si>
  <si>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</si>
  <si>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</si>
  <si>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</si>
  <si>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</si>
  <si>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</si>
  <si>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</si>
  <si>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</si>
  <si>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</si>
  <si>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</si>
  <si>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</si>
  <si>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</si>
  <si>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</si>
  <si>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</si>
  <si>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</si>
  <si>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</si>
  <si>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</si>
  <si>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</si>
  <si>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</si>
  <si>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</si>
  <si>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</si>
  <si>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</si>
  <si>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</si>
  <si>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</si>
  <si>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</si>
  <si>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</si>
  <si>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</si>
  <si>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</si>
  <si>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</si>
  <si>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</si>
  <si>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</si>
  <si>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</si>
  <si>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</si>
  <si>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</si>
  <si>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</si>
  <si>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</si>
  <si>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</si>
  <si>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</si>
  <si>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</si>
  <si>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</si>
  <si>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</si>
  <si>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</si>
  <si>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</si>
  <si>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</si>
  <si>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</si>
  <si>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</si>
  <si>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</si>
  <si>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</si>
  <si>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</si>
  <si>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</si>
  <si>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</si>
  <si>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</si>
  <si>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</si>
  <si>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</si>
  <si>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</si>
  <si>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</si>
  <si>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</si>
  <si>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</si>
  <si>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</si>
  <si>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</si>
  <si>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</si>
  <si>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</si>
  <si>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</si>
  <si>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</si>
  <si>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</si>
  <si>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</si>
  <si>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</si>
  <si>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</si>
  <si>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</si>
  <si>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</si>
  <si>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</si>
  <si>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</si>
  <si>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</si>
  <si>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</si>
  <si>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</si>
  <si>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</si>
  <si>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</si>
  <si>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</si>
  <si>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</si>
  <si>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</si>
  <si>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</si>
  <si>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</si>
  <si>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</si>
  <si>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</si>
  <si>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</si>
  <si>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</si>
  <si>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</si>
  <si>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</si>
  <si>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</si>
  <si>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</si>
  <si>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</si>
  <si>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</si>
  <si>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</si>
  <si>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</si>
  <si>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</si>
  <si>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</si>
  <si>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</si>
  <si>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</si>
  <si>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</si>
  <si>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</si>
  <si>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</si>
  <si>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</si>
  <si>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</si>
  <si>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</si>
  <si>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</si>
  <si>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</si>
  <si>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</si>
  <si>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</si>
  <si>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</si>
  <si>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</si>
  <si>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</si>
  <si>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</si>
  <si>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</si>
  <si>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</si>
  <si>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</si>
  <si>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</si>
  <si>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</si>
  <si>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</si>
  <si>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</si>
  <si>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</si>
  <si>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</si>
  <si>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</si>
  <si>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</si>
  <si>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</si>
  <si>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</si>
  <si>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</si>
  <si>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</si>
  <si>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</si>
  <si>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</si>
  <si>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</si>
  <si>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</si>
  <si>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</si>
  <si>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</si>
  <si>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</si>
  <si>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</si>
  <si>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</si>
  <si>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</si>
  <si>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</si>
  <si>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</si>
  <si>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</si>
  <si>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</si>
  <si>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</si>
  <si>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</si>
  <si>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</si>
  <si>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</si>
  <si>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</si>
  <si>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</si>
  <si>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</si>
  <si>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</si>
  <si>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</si>
  <si>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</si>
  <si>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</si>
  <si>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</si>
  <si>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</si>
  <si>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</si>
  <si>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</si>
  <si>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</si>
  <si>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</si>
  <si>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</si>
  <si>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</si>
  <si>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</si>
  <si>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</si>
  <si>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</si>
  <si>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</si>
  <si>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</si>
  <si>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</si>
  <si>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</si>
  <si>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</si>
  <si>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</si>
  <si>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</si>
  <si>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</si>
  <si>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</si>
  <si>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</si>
  <si>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</si>
  <si>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</si>
  <si>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</si>
  <si>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</si>
  <si>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</si>
  <si>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</si>
  <si>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</si>
  <si>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</si>
  <si>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</si>
  <si>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</si>
  <si>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</si>
  <si>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</si>
  <si>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</si>
  <si>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</si>
  <si>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</si>
  <si>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</si>
  <si>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</si>
  <si>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</si>
  <si>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</si>
  <si>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</si>
  <si>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</si>
  <si>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</si>
  <si>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</si>
  <si>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</si>
  <si>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</si>
  <si>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</si>
  <si>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</si>
  <si>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</si>
  <si>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</si>
  <si>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</si>
  <si>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</si>
  <si>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</si>
  <si>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</si>
  <si>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</si>
  <si>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</si>
  <si>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</si>
  <si>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</si>
  <si>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</si>
  <si>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</si>
  <si>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</si>
  <si>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</si>
  <si>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</si>
  <si>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</si>
  <si>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</si>
  <si>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</si>
  <si>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</si>
  <si>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</si>
  <si>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</si>
  <si>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</si>
  <si>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</si>
  <si>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</si>
  <si>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</si>
  <si>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</si>
  <si>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</si>
  <si>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</si>
  <si>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</si>
  <si>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</si>
  <si>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</si>
  <si>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</si>
  <si>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</si>
  <si>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</si>
  <si>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</si>
  <si>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</si>
  <si>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</si>
  <si>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</si>
  <si>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</si>
  <si>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</si>
  <si>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</si>
  <si>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</si>
  <si>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</si>
  <si>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</si>
  <si>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</si>
  <si>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</si>
  <si>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</si>
  <si>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</si>
  <si>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</si>
  <si>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</si>
  <si>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</si>
  <si>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</si>
  <si>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</si>
  <si>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</si>
  <si>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</si>
  <si>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</si>
  <si>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</si>
  <si>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</si>
  <si>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</si>
  <si>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</si>
  <si>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</si>
  <si>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</si>
  <si>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</si>
  <si>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</si>
  <si>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</si>
  <si>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</si>
  <si>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</si>
  <si>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</si>
  <si>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</si>
  <si>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</si>
  <si>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</si>
  <si>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</si>
  <si>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</si>
  <si>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</si>
  <si>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</si>
  <si>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</si>
  <si>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</si>
  <si>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</si>
  <si>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</si>
  <si>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</si>
  <si>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</si>
  <si>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</si>
  <si>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</si>
  <si>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</si>
  <si>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</si>
  <si>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</si>
  <si>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</si>
  <si>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</si>
  <si>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</si>
  <si>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</si>
  <si>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</si>
  <si>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</si>
  <si>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</si>
  <si>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</si>
  <si>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</si>
  <si>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</si>
  <si>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</si>
  <si>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</si>
  <si>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</si>
  <si>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</si>
  <si>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</si>
  <si>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</si>
  <si>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</si>
  <si>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</si>
  <si>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</si>
  <si>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</si>
  <si>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</si>
  <si>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</si>
  <si>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</si>
  <si>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</si>
  <si>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</si>
  <si>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</si>
  <si>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</si>
  <si>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</si>
  <si>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</si>
  <si>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</si>
  <si>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</si>
  <si>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</si>
  <si>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</si>
  <si>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</si>
  <si>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</si>
  <si>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</si>
  <si>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</si>
  <si>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</si>
  <si>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</si>
  <si>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</si>
  <si>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</si>
  <si>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</si>
  <si>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</si>
  <si>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</si>
  <si>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</si>
  <si>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</si>
  <si>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</si>
  <si>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</si>
  <si>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</si>
  <si>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</si>
  <si>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</si>
  <si>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</si>
  <si>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</si>
  <si>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</si>
  <si>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</si>
  <si>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</si>
  <si>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</si>
  <si>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</si>
  <si>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</si>
  <si>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</si>
  <si>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</si>
  <si>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</si>
  <si>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</si>
  <si>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</si>
  <si>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</si>
  <si>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</si>
  <si>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</si>
  <si>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</si>
  <si>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</si>
  <si>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</si>
  <si>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</si>
  <si>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</si>
  <si>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</si>
  <si>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</si>
  <si>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</si>
  <si>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</si>
  <si>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</si>
  <si>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</si>
  <si>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</si>
  <si>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</si>
  <si>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</si>
  <si>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</si>
  <si>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</si>
  <si>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</si>
  <si>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</si>
  <si>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</si>
  <si>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</si>
  <si>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</si>
  <si>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</si>
  <si>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</si>
  <si>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</si>
  <si>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</si>
  <si>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</si>
  <si>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</si>
  <si>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</si>
  <si>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</si>
  <si>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</si>
  <si>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</si>
  <si>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</si>
  <si>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</si>
  <si>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</si>
  <si>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</si>
  <si>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</si>
  <si>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</si>
  <si>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</si>
  <si>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</si>
  <si>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</si>
  <si>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</si>
  <si>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</si>
  <si>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</si>
  <si>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</si>
  <si>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</si>
  <si>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</si>
  <si>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</si>
  <si>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</si>
  <si>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</si>
  <si>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</si>
  <si>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</si>
  <si>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</si>
  <si>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</si>
  <si>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</si>
  <si>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</si>
  <si>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</si>
  <si>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</si>
  <si>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</si>
  <si>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</si>
  <si>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</si>
  <si>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</si>
  <si>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</si>
  <si>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</si>
  <si>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</si>
  <si>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</si>
  <si>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</si>
  <si>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</si>
  <si>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</si>
  <si>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</si>
  <si>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</si>
  <si>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</si>
  <si>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</si>
  <si>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</si>
  <si>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</si>
  <si>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</si>
  <si>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</si>
  <si>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</si>
  <si>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</si>
  <si>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</si>
  <si>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</si>
  <si>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</si>
  <si>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</si>
  <si>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</si>
  <si>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</si>
  <si>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</si>
  <si>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</si>
  <si>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</si>
  <si>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</si>
  <si>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</si>
  <si>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</si>
  <si>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</si>
  <si>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</si>
  <si>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</si>
  <si>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</si>
  <si>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</si>
  <si>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</si>
  <si>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</si>
  <si>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</si>
  <si>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</si>
  <si>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</si>
  <si>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</si>
  <si>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</si>
  <si>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</si>
  <si>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</si>
  <si>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</si>
  <si>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</si>
  <si>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</si>
  <si>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</si>
  <si>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</si>
  <si>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</si>
  <si>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</si>
  <si>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</si>
  <si>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</si>
  <si>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</si>
  <si>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</si>
  <si>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</si>
  <si>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</si>
  <si>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</si>
  <si>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</si>
  <si>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</si>
  <si>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</si>
  <si>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</si>
  <si>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</si>
  <si>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</si>
  <si>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</si>
  <si>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</si>
  <si>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</si>
  <si>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</si>
  <si>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</si>
  <si>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</si>
  <si>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</si>
  <si>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</si>
  <si>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</si>
  <si>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</si>
  <si>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</si>
  <si>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</si>
  <si>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</si>
  <si>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</si>
  <si>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</si>
  <si>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</si>
  <si>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</si>
  <si>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</si>
  <si>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</si>
  <si>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</si>
  <si>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</si>
  <si>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</si>
  <si>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</si>
  <si>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</si>
  <si>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</si>
  <si>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</si>
  <si>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</si>
  <si>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</si>
  <si>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</si>
  <si>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</si>
  <si>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</si>
  <si>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</si>
  <si>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</si>
  <si>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</si>
  <si>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</si>
  <si>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</si>
  <si>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</si>
  <si>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</si>
  <si>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</si>
  <si>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</si>
  <si>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</si>
  <si>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</si>
  <si>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</si>
  <si>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</si>
  <si>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</si>
  <si>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</si>
  <si>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</si>
  <si>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</si>
  <si>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</si>
  <si>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</si>
  <si>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</si>
  <si>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</si>
  <si>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</si>
  <si>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</si>
  <si>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</si>
  <si>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</si>
  <si>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</si>
  <si>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</si>
  <si>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</si>
  <si>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</si>
  <si>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</si>
  <si>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</si>
  <si>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</si>
  <si>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</si>
  <si>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</si>
  <si>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</si>
  <si>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</si>
  <si>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</si>
  <si>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</si>
  <si>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</si>
  <si>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</si>
  <si>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</si>
  <si>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</si>
  <si>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</si>
  <si>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</si>
  <si>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</si>
  <si>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</si>
  <si>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</si>
  <si>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</si>
  <si>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</si>
  <si>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</si>
  <si>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</si>
  <si>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</si>
  <si>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</si>
  <si>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</si>
  <si>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</si>
  <si>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</si>
  <si>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</si>
  <si>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</si>
  <si>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</si>
  <si>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</si>
  <si>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</si>
  <si>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</si>
  <si>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</si>
  <si>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</si>
  <si>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</si>
  <si>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</si>
  <si>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</si>
  <si>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</si>
  <si>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</si>
  <si>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</si>
  <si>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</si>
  <si>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</si>
  <si>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</si>
  <si>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</si>
  <si>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</si>
  <si>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</si>
  <si>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</si>
  <si>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</si>
  <si>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</si>
  <si>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</si>
  <si>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</si>
  <si>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</si>
  <si>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</si>
  <si>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</si>
  <si>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</si>
  <si>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</si>
  <si>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</si>
  <si>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</si>
  <si>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</si>
  <si>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</si>
  <si>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</si>
  <si>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</si>
  <si>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</si>
  <si>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</si>
  <si>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</si>
  <si>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</si>
  <si>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</si>
  <si>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</si>
  <si>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</si>
  <si>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</si>
  <si>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</si>
  <si>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</si>
  <si>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</si>
  <si>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</si>
  <si>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</si>
  <si>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</si>
  <si>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</si>
  <si>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</si>
  <si>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</si>
  <si>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</si>
  <si>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</si>
  <si>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</si>
  <si>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</si>
  <si>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</si>
  <si>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</si>
  <si>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</si>
  <si>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</si>
  <si>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</si>
  <si>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</si>
  <si>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</si>
  <si>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</si>
  <si>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</si>
  <si>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</si>
  <si>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</si>
  <si>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</si>
  <si>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</si>
  <si>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</si>
  <si>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</si>
  <si>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</si>
  <si>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</si>
  <si>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</si>
  <si>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</si>
  <si>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</si>
  <si>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</si>
  <si>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</si>
  <si>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</si>
  <si>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</si>
  <si>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</si>
  <si>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</si>
  <si>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</si>
  <si>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</si>
  <si>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</si>
  <si>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</si>
  <si>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</si>
  <si>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</si>
  <si>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</si>
  <si>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</si>
  <si>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</si>
  <si>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</si>
  <si>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</si>
  <si>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</si>
  <si>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</si>
  <si>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</si>
  <si>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</si>
  <si>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</si>
  <si>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</si>
  <si>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</si>
  <si>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</si>
  <si>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</si>
  <si>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</si>
  <si>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</si>
  <si>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</si>
  <si>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</si>
  <si>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</si>
  <si>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</si>
  <si>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</si>
  <si>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</si>
  <si>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</si>
  <si>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</si>
  <si>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</si>
  <si>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</si>
  <si>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</si>
  <si>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</si>
  <si>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</si>
  <si>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</si>
  <si>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</si>
  <si>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</si>
  <si>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</si>
  <si>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</si>
  <si>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</si>
  <si>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</si>
  <si>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</si>
  <si>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</si>
  <si>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</si>
  <si>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</si>
  <si>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</si>
  <si>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</si>
  <si>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</si>
  <si>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</si>
  <si>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</si>
  <si>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</si>
  <si>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</si>
  <si>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</si>
  <si>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</si>
  <si>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</si>
  <si>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</si>
  <si>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</si>
  <si>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</si>
  <si>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</si>
  <si>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</si>
  <si>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</si>
  <si>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</si>
  <si>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</si>
  <si>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</si>
  <si>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</si>
  <si>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</si>
  <si>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</si>
  <si>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</si>
  <si>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</si>
  <si>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</si>
  <si>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</si>
  <si>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</si>
  <si>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</si>
  <si>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</si>
  <si>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</si>
  <si>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</si>
  <si>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</si>
  <si>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</si>
  <si>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</si>
  <si>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</si>
  <si>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</si>
  <si>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</si>
  <si>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</si>
  <si>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</si>
  <si>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</si>
  <si>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</si>
  <si>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</si>
  <si>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</si>
  <si>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</si>
  <si>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</si>
  <si>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</si>
  <si>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</si>
  <si>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</si>
  <si>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</si>
  <si>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</si>
  <si>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</si>
  <si>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</si>
  <si>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</si>
  <si>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</si>
  <si>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</si>
  <si>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</si>
  <si>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</si>
  <si>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</si>
  <si>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</si>
  <si>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</si>
  <si>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</si>
  <si>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</si>
  <si>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</si>
  <si>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</si>
  <si>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</si>
  <si>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</si>
  <si>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</si>
  <si>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</si>
  <si>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</si>
  <si>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</si>
  <si>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</si>
  <si>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</si>
  <si>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</si>
  <si>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</si>
  <si>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</si>
  <si>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</si>
  <si>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</si>
  <si>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</si>
  <si>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</si>
  <si>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</si>
  <si>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</si>
  <si>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</si>
  <si>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</si>
  <si>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</si>
  <si>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</si>
  <si>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</si>
  <si>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</si>
  <si>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</si>
  <si>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</si>
  <si>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</si>
  <si>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</si>
  <si>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</si>
  <si>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</si>
  <si>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</si>
  <si>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</si>
  <si>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</si>
  <si>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</si>
  <si>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</si>
  <si>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</si>
  <si>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</si>
  <si>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</si>
  <si>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</si>
  <si>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</si>
  <si>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</si>
  <si>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</si>
  <si>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</si>
  <si>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</si>
  <si>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</si>
  <si>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</si>
  <si>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</si>
  <si>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</si>
  <si>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</si>
  <si>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</si>
  <si>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</si>
  <si>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</si>
  <si>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</si>
  <si>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</si>
  <si>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</si>
  <si>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</si>
  <si>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</si>
  <si>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</si>
  <si>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</si>
  <si>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</si>
  <si>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</si>
  <si>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</si>
  <si>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</si>
  <si>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</si>
  <si>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</si>
  <si>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</si>
  <si>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</si>
  <si>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</si>
  <si>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</si>
  <si>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</si>
  <si>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</si>
  <si>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</si>
  <si>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</si>
  <si>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</si>
  <si>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</si>
  <si>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</si>
  <si>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</si>
  <si>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</si>
  <si>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</si>
  <si>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</si>
  <si>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</si>
  <si>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</si>
  <si>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</si>
  <si>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</si>
  <si>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</si>
  <si>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</si>
  <si>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</si>
  <si>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</si>
  <si>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</si>
  <si>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</si>
  <si>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</si>
  <si>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</si>
  <si>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</si>
  <si>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</si>
  <si>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</si>
  <si>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</si>
  <si>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</si>
  <si>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</si>
  <si>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</si>
  <si>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</si>
  <si>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</si>
  <si>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</si>
  <si>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</si>
  <si>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</si>
  <si>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</si>
  <si>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</si>
  <si>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</si>
  <si>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</si>
  <si>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</si>
  <si>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</si>
  <si>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</si>
  <si>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</si>
  <si>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</si>
  <si>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</si>
  <si>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</si>
  <si>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</si>
  <si>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</si>
  <si>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</si>
  <si>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</si>
  <si>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</si>
  <si>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</si>
  <si>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</si>
  <si>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</si>
  <si>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</si>
  <si>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</si>
  <si>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</si>
  <si>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</si>
  <si>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</si>
  <si>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</si>
  <si>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</si>
  <si>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</si>
  <si>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</si>
  <si>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</si>
  <si>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</si>
  <si>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</si>
  <si>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</si>
  <si>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</si>
  <si>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</si>
  <si>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</si>
  <si>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</si>
  <si>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</si>
  <si>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</si>
  <si>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</si>
  <si>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</si>
  <si>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</si>
  <si>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</si>
  <si>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</si>
  <si>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</si>
  <si>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</si>
  <si>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</si>
  <si>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</si>
  <si>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</si>
  <si>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</si>
  <si>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</si>
  <si>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</si>
  <si>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</si>
  <si>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</si>
  <si>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</si>
  <si>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</si>
  <si>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</si>
  <si>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</si>
  <si>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</si>
  <si>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</si>
  <si>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</si>
  <si>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</si>
  <si>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</si>
  <si>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</si>
  <si>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</si>
  <si>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</si>
  <si>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</si>
  <si>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</si>
  <si>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</si>
  <si>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</si>
  <si>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</si>
  <si>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</si>
  <si>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</si>
  <si>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</si>
  <si>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</si>
  <si>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</si>
  <si>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</si>
  <si>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</si>
  <si>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</si>
  <si>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</si>
  <si>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</si>
  <si>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</si>
  <si>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</si>
  <si>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</si>
  <si>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</si>
  <si>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</si>
  <si>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</si>
  <si>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</si>
  <si>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</si>
  <si>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</si>
  <si>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</si>
  <si>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</si>
  <si>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</si>
  <si>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</si>
  <si>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</si>
  <si>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</si>
  <si>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</si>
  <si>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</si>
  <si>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</si>
  <si>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</si>
  <si>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</si>
  <si>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</si>
  <si>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</si>
  <si>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</si>
  <si>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</si>
  <si>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</si>
  <si>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</si>
  <si>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</si>
  <si>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</si>
  <si>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</si>
  <si>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</si>
  <si>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</si>
  <si>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</si>
  <si>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</si>
  <si>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</si>
  <si>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</si>
  <si>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</si>
  <si>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</si>
  <si>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</si>
  <si>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</si>
  <si>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</si>
  <si>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</si>
  <si>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</si>
  <si>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</si>
  <si>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</si>
  <si>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</si>
  <si>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</si>
  <si>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</si>
  <si>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</si>
  <si>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</si>
  <si>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</si>
  <si>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</si>
  <si>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</si>
  <si>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</si>
  <si>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</si>
  <si>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</si>
  <si>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</si>
  <si>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</si>
  <si>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</si>
  <si>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</si>
  <si>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</si>
  <si>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</si>
  <si>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</si>
  <si>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</si>
  <si>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</si>
  <si>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</si>
  <si>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</si>
  <si>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</si>
  <si>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</si>
  <si>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</si>
  <si>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</si>
  <si>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</si>
  <si>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</si>
  <si>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</si>
  <si>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</si>
  <si>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</si>
  <si>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</si>
  <si>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</si>
  <si>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</si>
  <si>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</si>
  <si>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</si>
  <si>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</si>
  <si>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</si>
  <si>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</si>
  <si>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</si>
  <si>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</si>
  <si>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</si>
  <si>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</si>
  <si>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</si>
  <si>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</si>
  <si>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</si>
  <si>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</si>
  <si>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</si>
  <si>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</si>
  <si>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</si>
  <si>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</si>
  <si>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</si>
  <si>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</si>
  <si>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</si>
  <si>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</si>
  <si>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</si>
  <si>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</si>
  <si>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</si>
  <si>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</si>
  <si>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</si>
  <si>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</si>
  <si>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</si>
  <si>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</si>
  <si>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</si>
  <si>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</si>
  <si>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</si>
  <si>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</si>
  <si>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</si>
  <si>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</si>
  <si>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</si>
  <si>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</si>
  <si>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</si>
  <si>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</si>
  <si>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</si>
  <si>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</si>
  <si>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</si>
  <si>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</si>
  <si>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</si>
  <si>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</si>
  <si>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</si>
  <si>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</si>
  <si>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</si>
  <si>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</si>
  <si>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</si>
  <si>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</si>
  <si>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</si>
  <si>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</si>
  <si>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</si>
  <si>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</si>
  <si>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</si>
  <si>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</si>
  <si>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</si>
  <si>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</si>
  <si>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</si>
  <si>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</si>
  <si>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</si>
  <si>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</si>
  <si>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</si>
  <si>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</si>
  <si>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</si>
  <si>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</si>
  <si>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</si>
  <si>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</si>
  <si>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</si>
  <si>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</si>
  <si>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</si>
  <si>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</si>
  <si>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</si>
  <si>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</si>
  <si>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</si>
  <si>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</si>
  <si>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</si>
  <si>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</si>
  <si>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</si>
  <si>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</si>
  <si>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</si>
  <si>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</si>
  <si>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</si>
  <si>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</si>
  <si>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</si>
  <si>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</si>
  <si>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</si>
  <si>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</si>
  <si>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</si>
  <si>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</si>
  <si>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</si>
  <si>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</si>
  <si>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</si>
  <si>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</si>
  <si>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</si>
  <si>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</si>
  <si>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</si>
  <si>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</si>
  <si>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</si>
  <si>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</si>
  <si>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</si>
  <si>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</si>
  <si>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</si>
  <si>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</si>
  <si>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</si>
  <si>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</si>
  <si>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</si>
  <si>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</si>
  <si>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</si>
  <si>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</si>
  <si>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</si>
  <si>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</si>
  <si>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</si>
  <si>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</si>
  <si>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</si>
  <si>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</si>
  <si>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</si>
  <si>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</si>
  <si>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</si>
  <si>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</si>
  <si>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</si>
  <si>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</si>
  <si>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</si>
  <si>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</si>
  <si>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</si>
  <si>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</si>
  <si>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</si>
  <si>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</si>
  <si>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</si>
  <si>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</si>
  <si>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</si>
  <si>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</si>
  <si>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</si>
  <si>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</si>
  <si>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</si>
  <si>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</si>
  <si>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</si>
  <si>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</si>
  <si>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</si>
  <si>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</si>
  <si>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</si>
  <si>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</si>
  <si>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</si>
  <si>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</si>
  <si>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</si>
  <si>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</si>
  <si>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</si>
  <si>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</si>
  <si>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</si>
  <si>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</si>
  <si>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</si>
  <si>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</si>
  <si>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</si>
  <si>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</si>
  <si>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</si>
  <si>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</si>
  <si>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</si>
  <si>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</si>
  <si>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</si>
  <si>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</si>
  <si>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</si>
  <si>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</si>
  <si>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</si>
  <si>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</si>
  <si>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</si>
  <si>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</si>
  <si>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</si>
  <si>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</si>
  <si>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</si>
  <si>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</si>
  <si>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</si>
  <si>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</si>
  <si>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</si>
  <si>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</si>
  <si>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</si>
  <si>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</si>
  <si>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</si>
  <si>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</si>
  <si>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</si>
  <si>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</si>
  <si>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</si>
  <si>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</si>
  <si>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</si>
  <si>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</si>
  <si>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</si>
  <si>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</si>
  <si>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</si>
  <si>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</si>
  <si>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</si>
  <si>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</si>
  <si>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</si>
  <si>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</si>
  <si>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</si>
  <si>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</si>
  <si>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</si>
  <si>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</si>
  <si>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</si>
  <si>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</si>
  <si>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</si>
  <si>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</si>
  <si>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</si>
  <si>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</si>
  <si>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</si>
  <si>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</si>
  <si>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</si>
  <si>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</si>
  <si>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</si>
  <si>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</si>
  <si>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</si>
  <si>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</si>
  <si>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</si>
  <si>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</si>
  <si>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</si>
  <si>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</si>
  <si>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</si>
  <si>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</si>
  <si>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</si>
  <si>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</si>
  <si>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</si>
  <si>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</si>
  <si>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</si>
  <si>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</si>
  <si>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</si>
  <si>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</si>
  <si>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</si>
  <si>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</si>
  <si>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</si>
  <si>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</si>
  <si>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</si>
  <si>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</si>
  <si>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</si>
  <si>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</si>
  <si>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</si>
  <si>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</si>
  <si>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</si>
  <si>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</si>
  <si>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</si>
  <si>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</si>
  <si>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</si>
  <si>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</si>
  <si>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</si>
  <si>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</si>
  <si>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</si>
  <si>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</si>
  <si>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</si>
  <si>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</si>
  <si>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</si>
  <si>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</si>
  <si>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</si>
  <si>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</si>
  <si>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</si>
  <si>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</si>
  <si>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</si>
  <si>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</si>
  <si>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</si>
  <si>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</si>
  <si>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</si>
  <si>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</si>
  <si>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</si>
  <si>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</si>
  <si>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</si>
  <si>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</si>
  <si>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</si>
  <si>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</si>
  <si>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</si>
  <si>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</si>
  <si>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</si>
  <si>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</si>
  <si>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</si>
  <si>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</si>
  <si>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</si>
  <si>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</si>
  <si>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</si>
  <si>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</si>
  <si>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</si>
  <si>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</si>
  <si>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</si>
  <si>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</si>
  <si>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</si>
  <si>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</si>
  <si>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</si>
  <si>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</si>
  <si>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</si>
  <si>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</si>
  <si>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</si>
  <si>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</si>
  <si>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</si>
  <si>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</si>
  <si>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</si>
  <si>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</si>
  <si>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</si>
  <si>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</si>
  <si>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</si>
  <si>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</si>
  <si>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</si>
  <si>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</si>
  <si>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</si>
  <si>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</si>
  <si>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</si>
  <si>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</si>
  <si>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</si>
  <si>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</si>
  <si>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</si>
  <si>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</si>
  <si>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</si>
  <si>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</si>
  <si>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</si>
  <si>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</si>
  <si>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</si>
  <si>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</si>
  <si>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</si>
  <si>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</si>
  <si>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</si>
  <si>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</si>
  <si>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</si>
  <si>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</si>
  <si>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</si>
  <si>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</si>
  <si>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</si>
  <si>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</si>
  <si>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</si>
  <si>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</si>
  <si>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</si>
  <si>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</si>
  <si>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</si>
  <si>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</si>
  <si>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</si>
  <si>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</si>
  <si>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</si>
  <si>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</si>
  <si>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</si>
  <si>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</si>
  <si>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</si>
  <si>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</si>
  <si>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</si>
  <si>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</si>
  <si>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</si>
  <si>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</si>
  <si>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</si>
  <si>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</si>
  <si>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</si>
  <si>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</si>
  <si>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</si>
  <si>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</si>
  <si>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</si>
  <si>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</si>
  <si>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</si>
  <si>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</si>
  <si>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</si>
  <si>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</si>
  <si>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</si>
  <si>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</si>
  <si>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</si>
  <si>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</si>
  <si>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</si>
  <si>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</si>
  <si>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</si>
  <si>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</si>
  <si>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</si>
  <si>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</si>
  <si>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</si>
  <si>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</si>
  <si>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</si>
  <si>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</si>
  <si>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</si>
  <si>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</si>
  <si>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</si>
  <si>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</si>
  <si>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</si>
  <si>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</si>
  <si>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</si>
  <si>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</si>
  <si>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</si>
  <si>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</si>
  <si>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</si>
  <si>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</si>
  <si>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</si>
  <si>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</si>
  <si>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</si>
  <si>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</si>
  <si>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</si>
  <si>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</si>
  <si>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</si>
  <si>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</si>
  <si>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</si>
  <si>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</si>
  <si>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</si>
  <si>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</si>
  <si>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</si>
  <si>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</si>
  <si>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</si>
  <si>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</si>
  <si>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</si>
  <si>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</si>
  <si>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</si>
  <si>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</si>
  <si>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</si>
  <si>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</si>
  <si>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</si>
  <si>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</si>
  <si>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</si>
  <si>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</si>
  <si>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</si>
  <si>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</si>
  <si>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</si>
  <si>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</si>
  <si>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</si>
  <si>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</si>
  <si>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</si>
  <si>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</si>
  <si>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</si>
  <si>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</si>
  <si>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</si>
  <si>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</si>
  <si>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</si>
  <si>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</si>
  <si>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</si>
  <si>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</si>
  <si>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</si>
  <si>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</si>
  <si>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</si>
  <si>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</si>
  <si>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</si>
  <si>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</si>
  <si>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</si>
  <si>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</si>
  <si>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</si>
  <si>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</si>
  <si>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</si>
  <si>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</si>
  <si>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</si>
  <si>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</si>
  <si>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</si>
  <si>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</si>
  <si>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</si>
  <si>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</si>
  <si>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</si>
  <si>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</si>
  <si>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</si>
  <si>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</si>
  <si>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</si>
  <si>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</si>
  <si>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</si>
  <si>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</si>
  <si>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</si>
  <si>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</si>
  <si>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</si>
  <si>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</si>
  <si>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</si>
  <si>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</si>
  <si>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</si>
  <si>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</si>
  <si>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</si>
  <si>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</si>
  <si>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</si>
  <si>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</si>
  <si>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</si>
  <si>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</si>
  <si>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</si>
  <si>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</si>
  <si>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</si>
  <si>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</si>
  <si>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</si>
  <si>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</si>
  <si>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</si>
  <si>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</si>
  <si>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</si>
  <si>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</si>
  <si>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</si>
  <si>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</si>
  <si>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</si>
  <si>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</si>
  <si>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</si>
  <si>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</si>
  <si>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</si>
  <si>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</si>
  <si>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</si>
  <si>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</si>
  <si>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</si>
  <si>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</si>
  <si>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</si>
  <si>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</si>
  <si>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</si>
  <si>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</si>
  <si>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</si>
  <si>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</si>
  <si>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</si>
  <si>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</si>
  <si>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</si>
  <si>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</si>
  <si>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</si>
  <si>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</si>
  <si>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</si>
  <si>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</si>
  <si>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</si>
  <si>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</si>
  <si>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</si>
  <si>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</si>
  <si>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</si>
  <si>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</si>
  <si>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</si>
  <si>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</si>
  <si>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</si>
  <si>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</si>
  <si>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</si>
  <si>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</si>
  <si>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</si>
  <si>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</si>
  <si>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</si>
  <si>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</si>
  <si>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</si>
  <si>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</si>
  <si>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</si>
  <si>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</si>
  <si>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</si>
  <si>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</si>
  <si>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</si>
  <si>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</si>
  <si>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</si>
  <si>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</si>
  <si>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</si>
  <si>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</si>
  <si>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</si>
  <si>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</si>
  <si>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</si>
  <si>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</si>
  <si>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</si>
  <si>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</si>
  <si>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</si>
  <si>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</si>
  <si>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</si>
  <si>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</si>
  <si>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</si>
  <si>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</si>
  <si>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</si>
  <si>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</si>
  <si>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</si>
  <si>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</si>
  <si>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</si>
  <si>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</si>
  <si>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</si>
  <si>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</si>
  <si>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</si>
  <si>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</si>
  <si>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</si>
  <si>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</si>
  <si>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</si>
  <si>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</si>
  <si>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</si>
  <si>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</si>
  <si>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</si>
  <si>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</si>
  <si>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</si>
  <si>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</si>
  <si>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</si>
  <si>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</si>
  <si>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</si>
  <si>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</si>
  <si>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</si>
  <si>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</si>
  <si>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</si>
  <si>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</si>
  <si>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</si>
  <si>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</si>
  <si>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</si>
  <si>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</si>
  <si>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</si>
  <si>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</si>
  <si>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</si>
  <si>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</si>
  <si>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</si>
  <si>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</si>
  <si>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</si>
  <si>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</si>
  <si>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</si>
  <si>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</si>
  <si>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</si>
  <si>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</si>
  <si>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</si>
  <si>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</si>
  <si>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</si>
  <si>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</si>
  <si>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</si>
  <si>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</si>
  <si>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</si>
  <si>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</si>
  <si>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</si>
  <si>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</si>
  <si>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</si>
  <si>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</si>
  <si>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</si>
  <si>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</si>
  <si>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</si>
  <si>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</si>
  <si>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</si>
  <si>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</si>
  <si>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</si>
  <si>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</si>
  <si>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</si>
  <si>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</si>
  <si>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</si>
  <si>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</si>
  <si>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</si>
  <si>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</si>
  <si>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</si>
  <si>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</si>
  <si>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</si>
  <si>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</si>
  <si>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</si>
  <si>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</si>
  <si>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</si>
  <si>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</si>
  <si>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</si>
  <si>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</si>
  <si>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</si>
  <si>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</si>
  <si>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</si>
  <si>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</si>
  <si>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</si>
  <si>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</si>
  <si>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</si>
  <si>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</si>
  <si>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</si>
  <si>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</si>
  <si>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</si>
  <si>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</si>
  <si>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</si>
  <si>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</si>
  <si>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</si>
  <si>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</si>
  <si>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</si>
  <si>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</si>
  <si>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</si>
  <si>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</si>
  <si>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</si>
  <si>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</si>
  <si>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</si>
  <si>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</si>
  <si>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</si>
  <si>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</si>
  <si>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</si>
  <si>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</si>
  <si>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</si>
  <si>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</si>
  <si>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</si>
  <si>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</si>
  <si>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</si>
  <si>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</si>
  <si>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</si>
  <si>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</si>
  <si>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</si>
  <si>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</si>
  <si>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</si>
  <si>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</si>
  <si>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</si>
  <si>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</si>
  <si>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</si>
  <si>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</si>
  <si>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</si>
  <si>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</si>
  <si>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</si>
  <si>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</si>
  <si>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</si>
  <si>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</si>
  <si>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</si>
  <si>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</si>
  <si>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</si>
  <si>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</si>
  <si>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</si>
  <si>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</si>
  <si>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</si>
  <si>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</si>
  <si>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</si>
  <si>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</si>
  <si>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</si>
  <si>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</si>
  <si>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</si>
  <si>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</si>
  <si>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</si>
  <si>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</si>
  <si>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</si>
  <si>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</si>
  <si>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</si>
  <si>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</si>
  <si>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</si>
  <si>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</si>
  <si>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</si>
  <si>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</si>
  <si>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</si>
  <si>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</si>
  <si>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</si>
  <si>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</si>
  <si>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</si>
  <si>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</si>
  <si>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</si>
  <si>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</si>
  <si>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</si>
  <si>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</si>
  <si>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</si>
  <si>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</si>
  <si>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</si>
  <si>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</si>
  <si>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</si>
  <si>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</si>
  <si>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</si>
  <si>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</si>
  <si>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</si>
  <si>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</si>
  <si>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</si>
  <si>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</si>
  <si>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</si>
  <si>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</si>
  <si>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</si>
  <si>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</si>
  <si>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</si>
  <si>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</si>
  <si>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</si>
  <si>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</si>
  <si>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</si>
  <si>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</si>
  <si>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</si>
  <si>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</si>
  <si>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</si>
  <si>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</si>
  <si>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</si>
  <si>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</si>
  <si>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</si>
  <si>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</si>
  <si>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</si>
  <si>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</si>
  <si>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</si>
  <si>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</si>
  <si>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</si>
  <si>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</si>
  <si>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</si>
  <si>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</si>
  <si>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</si>
  <si>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</si>
  <si>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</si>
  <si>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</si>
  <si>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</si>
  <si>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</si>
  <si>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</si>
  <si>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</si>
  <si>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</si>
  <si>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</si>
  <si>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</si>
  <si>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</si>
  <si>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</si>
  <si>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</si>
  <si>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</si>
  <si>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</si>
  <si>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</si>
  <si>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</si>
  <si>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</si>
  <si>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</si>
  <si>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</si>
  <si>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</si>
  <si>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</si>
  <si>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</si>
  <si>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</si>
  <si>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</si>
  <si>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</si>
  <si>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</si>
  <si>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</si>
  <si>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</si>
  <si>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</si>
  <si>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</si>
  <si>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</si>
  <si>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</si>
  <si>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</si>
  <si>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</si>
  <si>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</si>
  <si>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</si>
  <si>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</si>
  <si>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</si>
  <si>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</si>
  <si>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</si>
  <si>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</si>
  <si>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</si>
  <si>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</si>
  <si>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</si>
  <si>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</si>
  <si>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</si>
  <si>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</si>
  <si>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</si>
  <si>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</si>
  <si>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</si>
  <si>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</si>
  <si>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</si>
  <si>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</si>
  <si>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</si>
  <si>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</si>
  <si>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</si>
  <si>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</si>
  <si>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</si>
  <si>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</si>
  <si>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</si>
  <si>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</si>
  <si>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</si>
  <si>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</si>
  <si>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</si>
  <si>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</si>
  <si>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</si>
  <si>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</si>
  <si>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</si>
  <si>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</si>
  <si>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</si>
  <si>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</si>
  <si>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</si>
  <si>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</si>
  <si>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</si>
  <si>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</si>
  <si>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</si>
  <si>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</si>
  <si>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</si>
  <si>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</si>
  <si>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</si>
  <si>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</si>
  <si>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</si>
  <si>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</si>
  <si>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</si>
  <si>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</si>
  <si>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</si>
  <si>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</si>
  <si>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</si>
  <si>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</si>
  <si>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</si>
  <si>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</si>
  <si>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</si>
  <si>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</si>
  <si>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</si>
  <si>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</si>
  <si>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</si>
  <si>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</si>
  <si>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</si>
  <si>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</si>
  <si>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</si>
  <si>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</si>
  <si>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</si>
  <si>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</si>
  <si>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</si>
  <si>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</si>
  <si>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</si>
  <si>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</si>
  <si>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</si>
  <si>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</si>
  <si>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</si>
  <si>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</si>
  <si>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</si>
  <si>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</si>
  <si>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</si>
  <si>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</si>
  <si>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</si>
  <si>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</si>
  <si>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</si>
  <si>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</si>
  <si>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</si>
  <si>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</si>
  <si>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</si>
  <si>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</si>
  <si>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</si>
  <si>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</si>
  <si>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</si>
  <si>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</si>
  <si>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</si>
  <si>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</si>
  <si>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</si>
  <si>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</si>
  <si>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</si>
  <si>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</si>
  <si>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</si>
  <si>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</si>
  <si>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</si>
  <si>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</si>
  <si>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</si>
  <si>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</si>
  <si>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</si>
  <si>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</si>
  <si>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</si>
  <si>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</si>
  <si>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</si>
  <si>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</si>
  <si>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</si>
  <si>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</si>
  <si>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</si>
  <si>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</si>
  <si>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</si>
  <si>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</si>
  <si>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</si>
  <si>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</si>
  <si>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</si>
  <si>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</si>
  <si>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</si>
  <si>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</si>
  <si>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</si>
  <si>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</si>
  <si>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</si>
  <si>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</si>
  <si>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</si>
  <si>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</si>
  <si>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</si>
  <si>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</si>
  <si>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</si>
  <si>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</si>
  <si>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</si>
  <si>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</si>
  <si>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</si>
  <si>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</si>
  <si>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</si>
  <si>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</si>
  <si>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</si>
  <si>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</si>
  <si>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</si>
  <si>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</si>
  <si>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</si>
  <si>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</si>
  <si>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</si>
  <si>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</si>
  <si>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</si>
  <si>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</si>
  <si>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</si>
  <si>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</si>
  <si>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</si>
  <si>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</si>
  <si>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</si>
  <si>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</si>
  <si>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</si>
  <si>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</si>
  <si>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</si>
  <si>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</si>
  <si>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</si>
  <si>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</si>
  <si>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</si>
  <si>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</si>
  <si>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</si>
  <si>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</si>
  <si>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</si>
  <si>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</si>
  <si>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</si>
  <si>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</si>
  <si>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</si>
  <si>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</si>
  <si>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</si>
  <si>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</si>
  <si>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</si>
  <si>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</si>
  <si>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</si>
  <si>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</si>
  <si>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</si>
  <si>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</si>
  <si>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</si>
  <si>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</si>
  <si>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</si>
  <si>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</si>
  <si>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</si>
  <si>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</si>
  <si>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</si>
  <si>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</si>
  <si>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</si>
  <si>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</si>
  <si>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</si>
  <si>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</si>
  <si>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</si>
  <si>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</si>
  <si>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</si>
  <si>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</si>
  <si>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</si>
  <si>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</si>
  <si>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</si>
  <si>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</si>
  <si>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</si>
  <si>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</si>
  <si>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</si>
  <si>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</si>
  <si>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</si>
  <si>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</si>
  <si>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</si>
  <si>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</si>
  <si>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</si>
  <si>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</si>
  <si>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</si>
  <si>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</si>
  <si>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</si>
  <si>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</si>
  <si>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</si>
  <si>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</si>
  <si>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</si>
  <si>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</si>
  <si>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</si>
  <si>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</si>
  <si>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</si>
  <si>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</si>
  <si>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</si>
  <si>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</si>
  <si>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</si>
  <si>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</si>
  <si>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</si>
  <si>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</si>
  <si>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</si>
  <si>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</si>
  <si>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</si>
  <si>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</si>
  <si>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</si>
  <si>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</si>
  <si>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</si>
  <si>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</si>
  <si>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</si>
  <si>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</si>
  <si>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</si>
  <si>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</si>
  <si>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</si>
  <si>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</si>
  <si>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</si>
  <si>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</si>
  <si>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</si>
  <si>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</si>
  <si>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</si>
  <si>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</si>
  <si>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</si>
  <si>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</si>
  <si>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</si>
  <si>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</si>
  <si>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</si>
  <si>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</si>
  <si>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</si>
  <si>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</si>
  <si>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</si>
  <si>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</si>
  <si>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</si>
  <si>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</si>
  <si>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</si>
  <si>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</si>
  <si>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</si>
  <si>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</si>
  <si>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</si>
  <si>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</si>
  <si>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</si>
  <si>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</si>
  <si>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</si>
  <si>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</si>
  <si>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</si>
  <si>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</si>
  <si>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</si>
  <si>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</si>
  <si>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</si>
  <si>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</si>
  <si>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</si>
  <si>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</si>
  <si>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</si>
  <si>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</si>
  <si>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</si>
  <si>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</si>
  <si>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</si>
  <si>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</si>
  <si>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</si>
  <si>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</si>
  <si>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</si>
  <si>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</si>
  <si>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</si>
  <si>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</si>
  <si>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</si>
  <si>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</si>
  <si>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</si>
  <si>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</si>
  <si>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</si>
  <si>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</si>
  <si>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</si>
  <si>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</si>
  <si>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</si>
  <si>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</si>
  <si>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</si>
  <si>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</si>
  <si>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</si>
  <si>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</si>
  <si>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</si>
  <si>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</si>
  <si>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</si>
  <si>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</si>
  <si>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</si>
  <si>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</si>
  <si>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</si>
  <si>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</si>
  <si>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</si>
  <si>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</si>
  <si>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</si>
  <si>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</si>
  <si>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</si>
  <si>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</si>
  <si>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</si>
  <si>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</si>
  <si>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</si>
  <si>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</si>
  <si>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</si>
  <si>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</si>
  <si>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</si>
  <si>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</si>
  <si>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</si>
  <si>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</si>
  <si>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</si>
  <si>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</si>
  <si>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</si>
  <si>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</si>
  <si>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</si>
  <si>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</si>
  <si>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</si>
  <si>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</si>
  <si>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</si>
  <si>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</si>
  <si>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</si>
  <si>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</si>
  <si>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</si>
  <si>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</si>
  <si>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</si>
  <si>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</si>
  <si>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</si>
  <si>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</si>
  <si>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</si>
  <si>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</si>
  <si>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</si>
  <si>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</si>
  <si>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</si>
  <si>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</si>
  <si>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</si>
  <si>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</si>
  <si>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</si>
  <si>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</si>
  <si>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</si>
  <si>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</si>
  <si>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</si>
  <si>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</si>
  <si>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</si>
  <si>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</si>
  <si>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</si>
  <si>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</si>
  <si>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</si>
  <si>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</si>
  <si>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</si>
  <si>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</si>
  <si>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</si>
  <si>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</si>
  <si>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</si>
  <si>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</si>
  <si>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</si>
  <si>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</si>
  <si>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</si>
  <si>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</si>
  <si>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</si>
  <si>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</si>
  <si>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</si>
  <si>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</si>
  <si>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</si>
  <si>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</si>
  <si>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</si>
  <si>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</si>
  <si>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</si>
  <si>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</si>
  <si>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</si>
  <si>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</si>
  <si>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</si>
  <si>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</si>
  <si>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</si>
  <si>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</si>
  <si>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</si>
  <si>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</si>
  <si>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</si>
  <si>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</si>
  <si>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</si>
  <si>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</si>
  <si>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</si>
  <si>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</si>
  <si>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</si>
  <si>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</si>
  <si>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</si>
  <si>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</si>
  <si>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</si>
  <si>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</si>
  <si>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</si>
  <si>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</si>
  <si>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</si>
  <si>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</si>
  <si>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</si>
  <si>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</si>
  <si>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</si>
  <si>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</si>
  <si>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</si>
  <si>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</si>
  <si>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</si>
  <si>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</si>
  <si>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</si>
  <si>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</si>
  <si>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</si>
  <si>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</si>
  <si>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</si>
  <si>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</si>
  <si>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</si>
  <si>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</si>
  <si>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</si>
  <si>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</si>
  <si>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</si>
  <si>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</si>
  <si>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</si>
  <si>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</si>
  <si>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</si>
  <si>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</si>
  <si>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</si>
  <si>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</si>
  <si>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</si>
  <si>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</si>
  <si>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</si>
  <si>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</si>
  <si>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</si>
  <si>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</si>
  <si>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</si>
  <si>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</si>
  <si>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</si>
  <si>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</si>
  <si>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</si>
  <si>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</si>
  <si>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</si>
  <si>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</si>
  <si>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</si>
  <si>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</si>
  <si>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</si>
  <si>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</si>
  <si>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</si>
  <si>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</si>
  <si>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</si>
  <si>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</si>
  <si>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</si>
  <si>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</si>
  <si>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</si>
  <si>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</si>
  <si>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</si>
  <si>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</si>
  <si>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</si>
  <si>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</si>
  <si>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</si>
  <si>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</si>
  <si>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</si>
  <si>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</si>
  <si>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</si>
  <si>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</si>
  <si>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</si>
  <si>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</si>
  <si>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</si>
  <si>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</si>
  <si>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</si>
  <si>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</si>
  <si>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</si>
  <si>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</si>
  <si>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</si>
  <si>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</si>
  <si>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</si>
  <si>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</si>
  <si>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</si>
  <si>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</si>
  <si>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</si>
  <si>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</si>
  <si>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</si>
  <si>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</si>
  <si>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</si>
  <si>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</si>
  <si>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</si>
  <si>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</si>
  <si>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</si>
  <si>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</si>
  <si>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</si>
  <si>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</si>
  <si>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</si>
  <si>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</si>
  <si>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</si>
  <si>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</si>
  <si>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</si>
  <si>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</si>
  <si>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</si>
  <si>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</si>
  <si>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</si>
  <si>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</si>
  <si>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</si>
  <si>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</si>
  <si>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</si>
  <si>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</si>
  <si>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</si>
  <si>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</si>
  <si>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</si>
  <si>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</si>
  <si>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</si>
  <si>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</si>
  <si>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</si>
  <si>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</si>
  <si>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</si>
  <si>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</si>
  <si>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</si>
  <si>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</si>
  <si>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</si>
  <si>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</si>
  <si>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</si>
  <si>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</si>
  <si>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</si>
  <si>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</si>
  <si>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</si>
  <si>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</si>
  <si>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</si>
  <si>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</si>
  <si>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</si>
  <si>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</si>
  <si>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</si>
  <si>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</si>
  <si>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</si>
  <si>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</si>
  <si>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</si>
  <si>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</si>
  <si>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</si>
  <si>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</si>
  <si>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</si>
  <si>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</si>
  <si>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</si>
  <si>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</si>
  <si>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</si>
  <si>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</si>
  <si>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</si>
  <si>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</si>
  <si>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</si>
  <si>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</si>
  <si>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</si>
  <si>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</si>
  <si>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</si>
  <si>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</si>
  <si>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</si>
  <si>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</si>
  <si>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</si>
  <si>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</si>
  <si>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</si>
  <si>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</si>
  <si>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</si>
  <si>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</si>
  <si>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</si>
  <si>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</si>
  <si>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</si>
  <si>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</si>
  <si>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</si>
  <si>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</si>
  <si>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</si>
  <si>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</si>
  <si>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</si>
  <si>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</si>
  <si>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</si>
  <si>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</si>
  <si>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</si>
  <si>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</si>
  <si>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</si>
  <si>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</si>
  <si>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</si>
  <si>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</si>
  <si>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</si>
  <si>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</si>
  <si>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</si>
  <si>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</si>
  <si>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</si>
  <si>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</si>
  <si>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</si>
  <si>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</si>
  <si>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</si>
  <si>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</si>
  <si>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</si>
  <si>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</si>
  <si>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</si>
  <si>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</si>
  <si>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</si>
  <si>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</si>
  <si>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</si>
  <si>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</si>
  <si>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</si>
  <si>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</si>
  <si>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</si>
  <si>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</si>
  <si>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</si>
  <si>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</si>
  <si>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</si>
  <si>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</si>
  <si>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</si>
  <si>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</si>
  <si>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</si>
  <si>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</si>
  <si>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</si>
  <si>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</si>
  <si>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</si>
  <si>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</si>
  <si>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</si>
  <si>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</si>
  <si>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</si>
  <si>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</si>
  <si>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</si>
  <si>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</si>
  <si>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</si>
  <si>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</si>
  <si>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</si>
  <si>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</si>
  <si>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</si>
  <si>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</si>
  <si>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</si>
  <si>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</si>
  <si>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</si>
  <si>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</si>
  <si>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</si>
  <si>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</si>
  <si>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</si>
  <si>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</si>
  <si>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</si>
  <si>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</si>
  <si>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</si>
  <si>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</si>
  <si>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</si>
  <si>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</si>
  <si>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</si>
  <si>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</si>
  <si>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</si>
  <si>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</si>
  <si>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</si>
  <si>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</si>
  <si>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</si>
  <si>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</si>
  <si>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</si>
  <si>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</si>
  <si>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</si>
  <si>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</si>
  <si>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</si>
  <si>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</si>
  <si>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</si>
  <si>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</si>
  <si>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</si>
  <si>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</si>
  <si>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</si>
  <si>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</si>
  <si>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</si>
  <si>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</si>
  <si>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</si>
  <si>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</si>
  <si>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</si>
  <si>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</si>
  <si>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</si>
  <si>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</si>
  <si>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</si>
  <si>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</si>
  <si>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</si>
  <si>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</si>
  <si>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</si>
  <si>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</si>
  <si>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</si>
  <si>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</si>
  <si>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</si>
  <si>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</si>
  <si>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</si>
  <si>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</si>
  <si>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</si>
  <si>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</si>
  <si>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</si>
  <si>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</si>
  <si>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</si>
  <si>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</si>
  <si>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</si>
  <si>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</si>
  <si>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</si>
  <si>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</si>
  <si>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</si>
  <si>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</si>
  <si>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</si>
  <si>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</si>
  <si>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</si>
  <si>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</si>
  <si>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</si>
  <si>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</si>
  <si>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</si>
  <si>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</si>
  <si>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</si>
  <si>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</si>
  <si>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</si>
  <si>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</si>
  <si>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</si>
  <si>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</si>
  <si>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</si>
  <si>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</si>
  <si>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</si>
  <si>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</si>
  <si>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</si>
  <si>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</si>
  <si>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</si>
  <si>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</si>
  <si>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</si>
  <si>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</si>
  <si>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</si>
  <si>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</si>
  <si>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</si>
  <si>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</si>
  <si>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</si>
  <si>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</si>
  <si>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</si>
  <si>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</si>
  <si>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</si>
  <si>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</si>
  <si>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</si>
  <si>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</si>
  <si>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</si>
  <si>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</si>
  <si>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</si>
  <si>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</si>
  <si>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</si>
  <si>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</si>
  <si>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</si>
  <si>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</si>
  <si>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</si>
  <si>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</si>
  <si>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</si>
  <si>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</si>
  <si>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</si>
  <si>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</si>
  <si>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</si>
  <si>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</si>
  <si>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</si>
  <si>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</si>
  <si>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</si>
  <si>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</si>
  <si>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</si>
  <si>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</si>
  <si>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</si>
  <si>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</si>
  <si>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</si>
  <si>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</si>
  <si>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</si>
  <si>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</si>
  <si>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</si>
  <si>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</si>
  <si>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</si>
  <si>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</si>
  <si>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</si>
  <si>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</si>
  <si>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</si>
  <si>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</si>
  <si>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</si>
  <si>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</si>
  <si>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</si>
  <si>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</si>
  <si>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</si>
  <si>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</si>
  <si>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</si>
  <si>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</si>
  <si>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</si>
  <si>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</si>
  <si>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</si>
  <si>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</si>
  <si>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</si>
  <si>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</si>
  <si>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</si>
  <si>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</si>
  <si>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</si>
  <si>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</si>
  <si>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</si>
  <si>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</si>
  <si>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</si>
  <si>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</si>
  <si>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</si>
  <si>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</si>
  <si>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</si>
  <si>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</si>
  <si>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</si>
  <si>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</si>
  <si>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</si>
  <si>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</si>
  <si>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</si>
  <si>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</si>
  <si>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</si>
  <si>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</si>
  <si>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</si>
  <si>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</si>
  <si>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</si>
  <si>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</si>
  <si>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</si>
  <si>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</si>
  <si>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</si>
  <si>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</si>
  <si>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</si>
  <si>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</si>
  <si>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</si>
  <si>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</si>
  <si>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</si>
  <si>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</si>
  <si>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</si>
  <si>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</si>
  <si>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</si>
  <si>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</si>
  <si>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</si>
  <si>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</si>
  <si>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</si>
  <si>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</si>
  <si>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</si>
  <si>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</si>
  <si>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</si>
  <si>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</si>
  <si>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</si>
  <si>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</si>
  <si>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</si>
  <si>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</si>
  <si>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</si>
  <si>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</si>
  <si>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</si>
  <si>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</si>
  <si>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</si>
  <si>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</si>
  <si>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</si>
  <si>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</si>
  <si>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</si>
  <si>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</si>
  <si>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</si>
  <si>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</si>
  <si>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</si>
  <si>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</si>
  <si>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</si>
  <si>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</si>
  <si>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</si>
  <si>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</si>
  <si>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</si>
  <si>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</si>
  <si>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</si>
  <si>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</si>
  <si>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</si>
  <si>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</si>
  <si>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</si>
  <si>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</si>
  <si>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</si>
  <si>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</si>
  <si>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</si>
  <si>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</si>
  <si>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</si>
  <si>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</si>
  <si>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</si>
  <si>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</si>
  <si>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</si>
  <si>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</si>
  <si>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</si>
  <si>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</si>
  <si>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</si>
  <si>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</si>
  <si>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</si>
  <si>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</si>
  <si>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</si>
  <si>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</si>
  <si>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</si>
  <si>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</si>
  <si>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</si>
  <si>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</si>
  <si>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</si>
  <si>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</si>
  <si>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</si>
  <si>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</si>
  <si>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</si>
  <si>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</si>
  <si>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</si>
  <si>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</si>
  <si>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</si>
  <si>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</si>
  <si>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</si>
  <si>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</si>
  <si>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</si>
  <si>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</si>
  <si>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</si>
  <si>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</si>
  <si>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</si>
  <si>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</si>
  <si>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</si>
  <si>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</si>
  <si>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</si>
  <si>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</si>
  <si>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</si>
  <si>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</si>
  <si>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</si>
  <si>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</si>
  <si>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</si>
  <si>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</si>
  <si>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</si>
  <si>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</si>
  <si>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</si>
  <si>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</si>
  <si>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</si>
  <si>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</si>
  <si>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</si>
  <si>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</si>
  <si>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</si>
  <si>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</si>
  <si>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</si>
  <si>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</si>
  <si>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</si>
  <si>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</si>
  <si>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</si>
  <si>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</si>
  <si>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</si>
  <si>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</si>
  <si>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</si>
  <si>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</si>
  <si>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</si>
  <si>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</si>
  <si>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</si>
  <si>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</si>
  <si>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</si>
  <si>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</si>
  <si>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</si>
  <si>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</si>
  <si>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</si>
  <si>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</si>
  <si>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</si>
  <si>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</si>
  <si>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</si>
  <si>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</si>
  <si>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</si>
  <si>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</si>
  <si>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</si>
  <si>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</si>
  <si>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</si>
  <si>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</si>
  <si>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</si>
  <si>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</si>
  <si>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</si>
  <si>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</si>
  <si>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</si>
  <si>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</si>
  <si>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</si>
  <si>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</si>
  <si>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</si>
  <si>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</si>
  <si>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</si>
  <si>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</si>
  <si>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</si>
  <si>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</si>
  <si>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</si>
  <si>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</si>
  <si>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</si>
  <si>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</si>
  <si>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</si>
  <si>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</si>
  <si>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</si>
  <si>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</si>
  <si>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</si>
  <si>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</si>
  <si>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</si>
  <si>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</si>
  <si>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</si>
  <si>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</si>
  <si>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</si>
  <si>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</si>
  <si>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</si>
  <si>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</si>
  <si>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</si>
  <si>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</si>
  <si>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</si>
  <si>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</si>
  <si>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</si>
  <si>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</si>
  <si>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</si>
  <si>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</si>
  <si>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</si>
  <si>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</si>
  <si>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</si>
  <si>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</si>
  <si>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</si>
  <si>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</si>
  <si>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</si>
  <si>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</si>
  <si>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</si>
  <si>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</si>
  <si>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</si>
  <si>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</si>
  <si>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</si>
  <si>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</si>
  <si>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</si>
  <si>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</si>
  <si>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</si>
  <si>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</si>
  <si>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</si>
  <si>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</si>
  <si>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</si>
  <si>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</si>
  <si>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</si>
  <si>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</si>
  <si>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</si>
  <si>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</si>
  <si>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</si>
  <si>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</si>
  <si>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</si>
  <si>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</si>
  <si>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</si>
  <si>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</si>
  <si>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</si>
  <si>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</si>
  <si>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</si>
  <si>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</si>
  <si>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</si>
  <si>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</si>
  <si>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</si>
  <si>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</si>
  <si>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</si>
  <si>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</si>
  <si>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</si>
  <si>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</si>
  <si>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</si>
  <si>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</si>
  <si>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</si>
  <si>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</si>
  <si>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</si>
  <si>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</si>
  <si>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</si>
  <si>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</si>
  <si>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</si>
  <si>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</si>
  <si>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</si>
  <si>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</si>
  <si>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</si>
  <si>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</si>
  <si>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</si>
  <si>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</si>
  <si>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</si>
  <si>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</si>
  <si>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</si>
  <si>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</si>
  <si>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</si>
  <si>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</si>
  <si>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</si>
  <si>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</si>
  <si>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</si>
  <si>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</si>
  <si>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</si>
  <si>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</si>
  <si>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</si>
  <si>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</si>
  <si>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</si>
  <si>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</si>
  <si>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</si>
  <si>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</si>
  <si>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</si>
  <si>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</si>
  <si>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</si>
  <si>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</si>
  <si>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</si>
  <si>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</si>
  <si>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</si>
  <si>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</si>
  <si>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</si>
  <si>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</si>
  <si>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</si>
  <si>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</si>
  <si>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</si>
  <si>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</si>
  <si>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</si>
  <si>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</si>
  <si>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</si>
  <si>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</si>
  <si>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</si>
  <si>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</si>
  <si>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</si>
  <si>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</si>
  <si>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</si>
  <si>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</si>
  <si>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</si>
  <si>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</si>
  <si>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</si>
  <si>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</si>
  <si>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</si>
  <si>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</si>
  <si>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</si>
  <si>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</si>
  <si>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</si>
  <si>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</si>
  <si>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</si>
  <si>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</si>
  <si>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</si>
  <si>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</si>
  <si>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</si>
  <si>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</si>
  <si>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</si>
  <si>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</si>
  <si>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</si>
  <si>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</si>
  <si>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</si>
  <si>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</si>
  <si>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</si>
  <si>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</si>
  <si>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</si>
  <si>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</si>
  <si>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</si>
  <si>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</si>
  <si>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</si>
  <si>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</si>
  <si>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</si>
  <si>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</si>
  <si>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</si>
  <si>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</si>
  <si>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</si>
  <si>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</si>
  <si>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</si>
  <si>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</si>
  <si>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</si>
  <si>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</si>
  <si>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</si>
  <si>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</si>
  <si>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</si>
  <si>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</si>
  <si>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</si>
  <si>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</si>
  <si>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</si>
  <si>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</si>
  <si>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</si>
  <si>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</si>
  <si>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</si>
  <si>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</si>
  <si>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</si>
  <si>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</si>
  <si>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</si>
  <si>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</si>
  <si>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</si>
  <si>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</si>
  <si>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</si>
  <si>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</si>
  <si>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</si>
  <si>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</si>
  <si>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</si>
  <si>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</si>
  <si>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</si>
  <si>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</si>
  <si>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</si>
  <si>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</si>
  <si>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</si>
  <si>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</si>
  <si>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</si>
  <si>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</si>
  <si>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</si>
  <si>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</si>
  <si>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</si>
  <si>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</si>
  <si>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</si>
  <si>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</si>
  <si>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</si>
  <si>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</si>
  <si>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</si>
  <si>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</si>
  <si>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</si>
  <si>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</si>
  <si>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</si>
  <si>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</si>
  <si>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</si>
  <si>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</si>
  <si>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</si>
  <si>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</si>
  <si>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</si>
  <si>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</si>
  <si>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</si>
  <si>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</si>
  <si>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</si>
  <si>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</si>
  <si>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</si>
  <si>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</si>
  <si>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</si>
  <si>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</si>
  <si>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</si>
  <si>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</si>
  <si>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</si>
  <si>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</si>
  <si>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</si>
  <si>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</si>
  <si>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</si>
  <si>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</si>
  <si>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</si>
  <si>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</si>
  <si>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</si>
  <si>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</si>
  <si>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</si>
  <si>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</si>
  <si>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</si>
  <si>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</si>
  <si>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</si>
  <si>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</si>
  <si>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</si>
  <si>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</si>
  <si>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</si>
  <si>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</si>
  <si>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</si>
  <si>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</si>
  <si>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</si>
  <si>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</si>
  <si>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</si>
  <si>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</si>
  <si>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</si>
  <si>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</si>
  <si>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</si>
  <si>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</si>
  <si>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</si>
  <si>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</si>
  <si>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</si>
  <si>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</si>
  <si>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</si>
  <si>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</si>
  <si>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</si>
  <si>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</si>
  <si>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</si>
  <si>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</si>
  <si>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</si>
  <si>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</si>
  <si>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</si>
  <si>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</si>
  <si>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</si>
  <si>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</si>
  <si>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</si>
  <si>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</si>
  <si>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</si>
  <si>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</si>
  <si>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</si>
  <si>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</si>
  <si>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</si>
  <si>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</si>
  <si>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</si>
  <si>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</si>
  <si>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</si>
  <si>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</si>
  <si>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</si>
  <si>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</si>
  <si>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</si>
  <si>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</si>
  <si>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</si>
  <si>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</si>
  <si>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</si>
  <si>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</si>
  <si>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</si>
  <si>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</si>
  <si>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</si>
  <si>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</si>
  <si>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</si>
  <si>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</si>
  <si>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</si>
  <si>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</si>
  <si>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</si>
  <si>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</si>
  <si>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</si>
  <si>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</si>
  <si>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</si>
  <si>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</si>
  <si>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</si>
  <si>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</si>
  <si>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</si>
  <si>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</si>
  <si>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</si>
  <si>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</si>
  <si>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</si>
  <si>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</si>
  <si>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</si>
  <si>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</si>
  <si>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</si>
  <si>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</si>
  <si>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</si>
  <si>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</si>
  <si>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</si>
  <si>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</si>
  <si>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</si>
  <si>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</si>
  <si>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</si>
  <si>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</si>
  <si>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</si>
  <si>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</si>
  <si>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</si>
  <si>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</si>
  <si>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</si>
  <si>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</si>
  <si>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</si>
  <si>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</si>
  <si>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</si>
  <si>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</si>
  <si>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</si>
  <si>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</si>
  <si>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</si>
  <si>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</si>
  <si>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</si>
  <si>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</si>
  <si>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</si>
  <si>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</si>
  <si>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</si>
  <si>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</si>
  <si>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</si>
  <si>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</si>
  <si>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</si>
  <si>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</si>
  <si>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</si>
  <si>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</si>
  <si>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</si>
  <si>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</si>
  <si>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</si>
  <si>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</si>
  <si>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</si>
  <si>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</si>
  <si>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</si>
  <si>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</si>
  <si>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</si>
  <si>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</si>
  <si>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</si>
  <si>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</si>
  <si>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</si>
  <si>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</si>
  <si>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</si>
  <si>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</si>
  <si>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</si>
  <si>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</si>
  <si>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</si>
  <si>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</si>
  <si>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</si>
  <si>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</si>
  <si>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</si>
  <si>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</si>
  <si>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</si>
  <si>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</si>
  <si>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</si>
  <si>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</si>
  <si>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</si>
  <si>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</si>
  <si>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</si>
  <si>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</si>
  <si>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</si>
  <si>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</si>
  <si>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</si>
  <si>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</si>
  <si>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</si>
  <si>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</si>
  <si>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</si>
  <si>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</si>
  <si>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</si>
  <si>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</si>
  <si>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</si>
  <si>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</si>
  <si>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</si>
  <si>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</si>
  <si>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</si>
  <si>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</si>
  <si>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</si>
  <si>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</si>
  <si>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</si>
  <si>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</si>
  <si>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</si>
  <si>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</si>
  <si>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</si>
  <si>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</si>
  <si>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</si>
  <si>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</si>
  <si>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</si>
  <si>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</si>
  <si>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</si>
  <si>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</si>
  <si>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</si>
  <si>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</si>
  <si>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</si>
  <si>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</si>
  <si>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</si>
  <si>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</si>
  <si>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</si>
  <si>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</si>
  <si>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</si>
  <si>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</si>
  <si>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</si>
  <si>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</si>
  <si>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</si>
  <si>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</si>
  <si>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</si>
  <si>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</si>
  <si>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</si>
  <si>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</si>
  <si>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</si>
  <si>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</si>
  <si>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</si>
  <si>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</si>
  <si>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</si>
  <si>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</si>
  <si>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</si>
  <si>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</si>
  <si>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</si>
  <si>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</si>
  <si>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</si>
  <si>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</si>
  <si>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</si>
  <si>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</si>
  <si>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</si>
  <si>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</si>
  <si>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</si>
  <si>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</si>
  <si>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</si>
  <si>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</si>
  <si>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</si>
  <si>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</si>
  <si>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</si>
  <si>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</si>
  <si>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</si>
  <si>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</si>
  <si>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</si>
  <si>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</si>
  <si>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</si>
  <si>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</si>
  <si>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</si>
  <si>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</si>
  <si>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</si>
  <si>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</si>
  <si>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</si>
  <si>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</si>
  <si>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</si>
  <si>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</si>
  <si>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</si>
  <si>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</si>
  <si>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</si>
  <si>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</si>
  <si>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</si>
  <si>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</si>
  <si>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</si>
  <si>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</si>
  <si>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</si>
  <si>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</si>
  <si>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</si>
  <si>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</si>
  <si>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</si>
  <si>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</si>
  <si>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</si>
  <si>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</si>
  <si>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</si>
  <si>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</si>
  <si>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</si>
  <si>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</si>
  <si>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</si>
  <si>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</si>
  <si>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</si>
  <si>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</si>
  <si>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</si>
  <si>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</si>
  <si>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</si>
  <si>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</si>
  <si>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</si>
  <si>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</si>
  <si>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</si>
  <si>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</si>
  <si>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</si>
  <si>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</si>
  <si>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</si>
  <si>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</si>
  <si>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</si>
  <si>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</si>
  <si>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</si>
  <si>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</si>
  <si>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</si>
  <si>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</si>
  <si>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</si>
  <si>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</si>
  <si>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</si>
  <si>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</si>
  <si>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</si>
  <si>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</si>
  <si>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</si>
  <si>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</si>
  <si>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</si>
  <si>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</si>
  <si>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</si>
  <si>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</si>
  <si>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</si>
  <si>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</si>
  <si>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</si>
  <si>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</si>
  <si>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</si>
  <si>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</si>
  <si>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</si>
  <si>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</si>
  <si>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</si>
  <si>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</si>
  <si>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</si>
  <si>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</si>
  <si>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</si>
  <si>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</si>
  <si>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</si>
  <si>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</si>
  <si>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</si>
  <si>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</si>
  <si>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</si>
  <si>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</si>
  <si>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</si>
  <si>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</si>
  <si>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</si>
  <si>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</si>
  <si>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</si>
  <si>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</si>
  <si>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</si>
  <si>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</si>
  <si>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</si>
  <si>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</si>
  <si>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</si>
  <si>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</si>
  <si>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</si>
  <si>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</si>
  <si>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</si>
  <si>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</si>
  <si>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</si>
  <si>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</si>
  <si>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</si>
  <si>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</si>
  <si>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</si>
  <si>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</si>
  <si>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</si>
  <si>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</si>
  <si>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</si>
  <si>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</si>
  <si>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</si>
  <si>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</si>
  <si>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</si>
  <si>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</si>
  <si>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</si>
  <si>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</si>
  <si>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</si>
  <si>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</si>
  <si>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</si>
  <si>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</si>
  <si>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</si>
  <si>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</si>
  <si>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</si>
  <si>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</si>
  <si>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</si>
  <si>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</si>
  <si>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</si>
  <si>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</si>
  <si>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</si>
  <si>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</si>
  <si>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</si>
  <si>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</si>
  <si>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</si>
  <si>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</si>
  <si>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</si>
  <si>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</si>
  <si>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</si>
  <si>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</si>
  <si>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</si>
  <si>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</si>
  <si>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</si>
  <si>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</si>
  <si>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</si>
  <si>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</si>
  <si>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</si>
  <si>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</si>
  <si>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</si>
  <si>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</si>
  <si>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</si>
  <si>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</si>
  <si>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</si>
  <si>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</si>
  <si>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</si>
  <si>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</si>
  <si>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</si>
  <si>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</si>
  <si>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</si>
  <si>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</si>
  <si>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</si>
  <si>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</si>
  <si>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</si>
  <si>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</si>
  <si>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</si>
  <si>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</si>
  <si>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</si>
  <si>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</si>
  <si>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</si>
  <si>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</si>
  <si>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</si>
  <si>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</si>
  <si>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</si>
  <si>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</si>
  <si>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</si>
  <si>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</si>
  <si>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</si>
  <si>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</si>
  <si>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</si>
  <si>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</si>
  <si>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</si>
  <si>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</si>
  <si>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</si>
  <si>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</si>
  <si>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</si>
  <si>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</si>
  <si>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</si>
  <si>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</si>
  <si>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</si>
  <si>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</si>
  <si>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</si>
  <si>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</si>
  <si>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</si>
  <si>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</si>
  <si>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</si>
  <si>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</si>
  <si>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</si>
  <si>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</si>
  <si>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</si>
  <si>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</si>
  <si>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</si>
  <si>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</si>
  <si>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</si>
  <si>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</si>
  <si>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</si>
  <si>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</si>
  <si>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</si>
  <si>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</si>
  <si>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</si>
  <si>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</si>
  <si>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</si>
  <si>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</si>
  <si>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</si>
  <si>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</si>
  <si>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</si>
  <si>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</si>
  <si>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</si>
  <si>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</si>
  <si>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</si>
  <si>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</si>
  <si>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</si>
  <si>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</si>
  <si>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</si>
  <si>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</si>
  <si>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</si>
  <si>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</si>
  <si>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</si>
  <si>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</si>
  <si>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</si>
  <si>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</si>
  <si>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</si>
  <si>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</si>
  <si>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</si>
  <si>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</si>
  <si>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</si>
  <si>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</si>
  <si>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</si>
  <si>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</si>
  <si>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</si>
  <si>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</si>
  <si>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</si>
  <si>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</si>
  <si>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</si>
  <si>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</si>
  <si>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</si>
  <si>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</si>
  <si>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</si>
  <si>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</si>
  <si>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</si>
  <si>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</si>
  <si>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</si>
  <si>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</si>
  <si>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</si>
  <si>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</si>
  <si>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</si>
  <si>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</si>
  <si>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</si>
  <si>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</si>
  <si>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</si>
  <si>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</si>
  <si>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</si>
  <si>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</si>
  <si>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</si>
  <si>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</si>
  <si>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</si>
  <si>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</si>
  <si>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</si>
  <si>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</si>
  <si>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</si>
  <si>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</si>
  <si>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</si>
  <si>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</si>
  <si>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</si>
  <si>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</si>
  <si>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</si>
  <si>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</si>
  <si>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</si>
  <si>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</si>
  <si>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</si>
  <si>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</si>
  <si>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</si>
  <si>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</si>
  <si>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</si>
  <si>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</si>
  <si>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</si>
  <si>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</si>
  <si>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</si>
  <si>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</si>
  <si>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</si>
  <si>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</si>
  <si>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</si>
  <si>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</si>
  <si>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</si>
  <si>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</si>
  <si>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</si>
  <si>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</si>
  <si>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</si>
  <si>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</si>
  <si>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</si>
  <si>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</si>
  <si>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</si>
  <si>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</si>
  <si>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</si>
  <si>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</si>
  <si>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</si>
  <si>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</si>
  <si>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</si>
  <si>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</si>
  <si>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</si>
  <si>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</si>
  <si>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</si>
  <si>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</si>
  <si>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</si>
  <si>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</si>
  <si>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</si>
  <si>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</si>
  <si>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</si>
  <si>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</si>
  <si>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</si>
  <si>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</si>
  <si>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</si>
  <si>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</si>
  <si>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</si>
  <si>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</si>
  <si>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</si>
  <si>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</si>
  <si>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</si>
  <si>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</si>
  <si>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</si>
  <si>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</si>
  <si>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</si>
  <si>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</si>
  <si>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</si>
  <si>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</si>
  <si>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</si>
  <si>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</si>
  <si>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</si>
  <si>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</si>
  <si>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</si>
  <si>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</si>
  <si>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</si>
  <si>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</si>
  <si>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</si>
  <si>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</si>
  <si>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</si>
  <si>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</si>
  <si>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</si>
  <si>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</si>
  <si>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</si>
  <si>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</si>
  <si>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</si>
  <si>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</si>
  <si>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</si>
  <si>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</si>
  <si>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</si>
  <si>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</si>
  <si>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</si>
  <si>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</si>
  <si>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</si>
  <si>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</si>
  <si>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</si>
  <si>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</si>
  <si>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</si>
  <si>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</si>
  <si>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</si>
  <si>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</si>
  <si>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</si>
  <si>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</si>
  <si>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</si>
  <si>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</si>
  <si>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</si>
  <si>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</si>
  <si>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</si>
  <si>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</si>
  <si>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</si>
  <si>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</si>
  <si>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</si>
  <si>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</si>
  <si>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</si>
  <si>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</si>
  <si>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</si>
  <si>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</si>
  <si>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</si>
  <si>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</si>
  <si>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</si>
  <si>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</si>
  <si>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</si>
  <si>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</si>
  <si>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</si>
  <si>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</si>
  <si>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</si>
  <si>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</si>
  <si>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</si>
  <si>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</si>
  <si>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</si>
  <si>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</si>
  <si>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</si>
  <si>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</si>
  <si>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</si>
  <si>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</si>
  <si>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</si>
  <si>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</si>
  <si>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</si>
  <si>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</si>
  <si>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</si>
  <si>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</si>
  <si>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</si>
  <si>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</si>
  <si>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</si>
  <si>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</si>
  <si>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</si>
  <si>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</si>
  <si>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</si>
  <si>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</si>
  <si>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</si>
  <si>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</si>
  <si>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</si>
  <si>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</si>
  <si>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</si>
  <si>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</si>
  <si>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</si>
  <si>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</si>
  <si>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</si>
  <si>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</si>
  <si>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</si>
  <si>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</si>
  <si>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</si>
  <si>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</si>
  <si>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</si>
  <si>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</si>
  <si>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</si>
  <si>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</si>
  <si>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</si>
  <si>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</si>
  <si>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</si>
  <si>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</si>
  <si>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</si>
  <si>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</si>
  <si>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</si>
  <si>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</si>
  <si>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</si>
  <si>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</si>
  <si>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</si>
  <si>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</si>
  <si>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</si>
  <si>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</si>
  <si>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</si>
  <si>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</si>
  <si>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</si>
  <si>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</si>
  <si>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</si>
  <si>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</si>
  <si>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</si>
  <si>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</si>
  <si>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</si>
  <si>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</si>
  <si>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</si>
  <si>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</si>
  <si>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</si>
  <si>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</si>
  <si>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</si>
  <si>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</si>
  <si>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</si>
  <si>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</si>
  <si>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</si>
  <si>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</si>
  <si>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</si>
  <si>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</si>
  <si>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</si>
  <si>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</si>
  <si>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</si>
  <si>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</si>
  <si>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</si>
  <si>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</si>
  <si>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</si>
  <si>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</si>
  <si>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</si>
  <si>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</si>
  <si>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</si>
  <si>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</si>
  <si>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</si>
  <si>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</si>
  <si>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</si>
  <si>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</si>
  <si>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</si>
  <si>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</si>
  <si>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</si>
  <si>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</si>
  <si>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</si>
  <si>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</si>
  <si>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</si>
  <si>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</si>
  <si>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</si>
  <si>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</si>
  <si>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</si>
  <si>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</si>
  <si>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</si>
  <si>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</si>
  <si>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</si>
  <si>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</si>
  <si>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</si>
  <si>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</si>
  <si>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</si>
  <si>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</si>
  <si>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</si>
  <si>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</si>
  <si>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</si>
  <si>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</si>
  <si>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</si>
  <si>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</si>
  <si>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</si>
  <si>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</si>
  <si>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</si>
  <si>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</si>
  <si>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</si>
  <si>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</si>
  <si>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</si>
  <si>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</si>
  <si>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</si>
  <si>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</si>
  <si>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</si>
  <si>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</si>
  <si>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</si>
  <si>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</si>
  <si>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</si>
  <si>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</si>
  <si>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</si>
  <si>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</si>
  <si>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</si>
  <si>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</si>
  <si>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</si>
  <si>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</si>
  <si>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</si>
  <si>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</si>
  <si>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</si>
  <si>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</si>
  <si>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</si>
  <si>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</si>
  <si>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</si>
  <si>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</si>
  <si>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</si>
  <si>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</si>
  <si>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</si>
  <si>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</si>
  <si>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</si>
  <si>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</si>
  <si>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</si>
  <si>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</si>
  <si>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</si>
  <si>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</si>
  <si>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</si>
  <si>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</si>
  <si>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</si>
  <si>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</si>
  <si>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</si>
  <si>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</si>
  <si>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</si>
  <si>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</si>
  <si>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</si>
  <si>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</si>
  <si>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</si>
  <si>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</si>
  <si>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</si>
  <si>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</si>
  <si>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</si>
  <si>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</si>
  <si>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</si>
  <si>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</si>
  <si>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</si>
  <si>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</si>
  <si>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</si>
  <si>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</si>
  <si>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</si>
  <si>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</si>
  <si>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</si>
  <si>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</si>
  <si>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</si>
  <si>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</si>
  <si>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</si>
  <si>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</si>
  <si>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</si>
  <si>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</si>
  <si>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</si>
  <si>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</si>
  <si>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</si>
  <si>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</si>
  <si>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</si>
  <si>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</si>
  <si>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</si>
  <si>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</si>
  <si>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</si>
  <si>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</si>
  <si>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</si>
  <si>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</si>
  <si>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</si>
  <si>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</si>
  <si>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</si>
  <si>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</si>
  <si>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</si>
  <si>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</si>
  <si>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</si>
  <si>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</si>
  <si>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</si>
  <si>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</si>
  <si>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</si>
  <si>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</si>
  <si>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</si>
  <si>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</si>
  <si>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</si>
  <si>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</si>
  <si>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</si>
  <si>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</si>
  <si>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</si>
  <si>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</si>
  <si>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</si>
  <si>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</si>
  <si>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</si>
  <si>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</si>
  <si>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</si>
  <si>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</si>
  <si>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</si>
  <si>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</si>
  <si>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</si>
  <si>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</si>
  <si>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</si>
  <si>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</si>
  <si>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</si>
  <si>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</si>
  <si>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</si>
  <si>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</si>
  <si>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</si>
  <si>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</si>
  <si>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</si>
  <si>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</si>
  <si>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</si>
  <si>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</si>
  <si>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</si>
  <si>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</si>
  <si>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</si>
  <si>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</si>
  <si>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</si>
  <si>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</si>
  <si>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</si>
  <si>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</si>
  <si>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</si>
  <si>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</si>
  <si>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</si>
  <si>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</si>
  <si>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</si>
  <si>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</si>
  <si>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</si>
  <si>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</si>
  <si>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</si>
  <si>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</si>
  <si>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</si>
  <si>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</si>
  <si>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</si>
  <si>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</si>
  <si>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</si>
  <si>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</si>
  <si>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</si>
  <si>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</si>
  <si>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</si>
  <si>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</si>
  <si>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</si>
  <si>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</si>
  <si>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</si>
  <si>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</si>
  <si>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</si>
  <si>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</si>
  <si>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</si>
  <si>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</si>
  <si>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</si>
  <si>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</si>
  <si>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</si>
  <si>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</si>
  <si>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</si>
  <si>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</si>
  <si>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</si>
  <si>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</si>
  <si>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</si>
  <si>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</si>
  <si>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</si>
  <si>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</si>
  <si>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</si>
  <si>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</si>
  <si>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</si>
  <si>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</si>
  <si>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</si>
  <si>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</si>
  <si>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</si>
  <si>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</si>
  <si>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</si>
  <si>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</si>
  <si>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</si>
  <si>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</si>
  <si>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</si>
  <si>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</si>
  <si>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</si>
  <si>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</si>
  <si>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</si>
  <si>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</si>
  <si>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</si>
  <si>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</si>
  <si>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</si>
  <si>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</si>
  <si>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</si>
  <si>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</si>
  <si>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</si>
  <si>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</si>
  <si>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</si>
  <si>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</si>
  <si>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</si>
  <si>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</si>
  <si>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</si>
  <si>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</si>
  <si>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</si>
  <si>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</si>
  <si>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</si>
  <si>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</si>
  <si>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</si>
  <si>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</si>
  <si>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</si>
  <si>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</si>
  <si>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</si>
  <si>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</si>
  <si>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</si>
  <si>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</si>
  <si>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</si>
  <si>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</si>
  <si>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</si>
  <si>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</si>
  <si>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</si>
  <si>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</si>
  <si>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</si>
  <si>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</si>
  <si>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</si>
  <si>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</si>
  <si>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</si>
  <si>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</si>
  <si>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</si>
  <si>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</si>
  <si>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</si>
  <si>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</si>
  <si>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</si>
  <si>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</si>
  <si>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</si>
  <si>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</si>
  <si>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</si>
  <si>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</si>
  <si>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</si>
  <si>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</si>
  <si>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</si>
  <si>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</si>
  <si>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</si>
  <si>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</si>
  <si>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</si>
  <si>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</si>
  <si>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</si>
  <si>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</si>
  <si>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</si>
  <si>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</si>
  <si>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</si>
  <si>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</si>
  <si>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</si>
  <si>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</si>
  <si>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</si>
  <si>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</si>
  <si>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</si>
  <si>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</si>
  <si>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</si>
  <si>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</si>
  <si>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</si>
  <si>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</si>
  <si>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</si>
  <si>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</si>
  <si>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</si>
  <si>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</si>
  <si>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</si>
  <si>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</si>
  <si>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</si>
  <si>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</si>
  <si>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</si>
  <si>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</si>
  <si>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</si>
  <si>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</si>
  <si>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</si>
  <si>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</si>
  <si>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</si>
  <si>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</si>
  <si>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</si>
  <si>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</si>
  <si>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</si>
  <si>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</si>
  <si>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</si>
  <si>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</si>
  <si>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</si>
  <si>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</si>
  <si>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</si>
  <si>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</si>
  <si>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</si>
  <si>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</si>
  <si>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</si>
  <si>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</si>
  <si>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</si>
  <si>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</si>
  <si>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</si>
  <si>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</si>
  <si>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</si>
  <si>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</si>
  <si>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</si>
  <si>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</si>
  <si>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</si>
  <si>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</si>
  <si>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</si>
  <si>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</si>
  <si>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</si>
  <si>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</si>
  <si>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</si>
  <si>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</si>
  <si>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</si>
  <si>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</si>
  <si>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</si>
  <si>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</si>
  <si>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</si>
  <si>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</si>
  <si>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</si>
  <si>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</si>
  <si>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</si>
  <si>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</si>
  <si>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</si>
  <si>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</si>
  <si>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</si>
  <si>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</si>
  <si>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</si>
  <si>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</si>
  <si>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</si>
  <si>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</si>
  <si>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</si>
  <si>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</si>
  <si>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</si>
  <si>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</si>
  <si>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</si>
  <si>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</si>
  <si>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</si>
  <si>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</si>
  <si>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</si>
  <si>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</si>
  <si>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</si>
  <si>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</si>
  <si>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</si>
  <si>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</si>
  <si>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</si>
  <si>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</si>
  <si>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</si>
  <si>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</si>
  <si>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</si>
  <si>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</si>
  <si>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</si>
  <si>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</si>
  <si>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</si>
  <si>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</si>
  <si>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</si>
  <si>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</si>
  <si>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</si>
  <si>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</si>
  <si>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</si>
  <si>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</si>
  <si>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</si>
  <si>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</si>
  <si>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</si>
  <si>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</si>
  <si>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</si>
  <si>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</si>
  <si>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</si>
  <si>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</si>
  <si>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</si>
  <si>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</si>
  <si>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</si>
  <si>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</si>
  <si>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</si>
  <si>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</si>
  <si>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</si>
  <si>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</si>
  <si>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</si>
  <si>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</si>
  <si>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</si>
  <si>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</si>
  <si>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</si>
  <si>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</si>
  <si>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</si>
  <si>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</si>
  <si>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</si>
  <si>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</si>
  <si>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</si>
  <si>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</si>
  <si>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</si>
  <si>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</si>
  <si>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</si>
  <si>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</si>
  <si>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</si>
  <si>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</si>
  <si>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</si>
  <si>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</si>
  <si>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</si>
  <si>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</si>
  <si>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</si>
  <si>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</si>
  <si>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</si>
  <si>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</si>
  <si>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</si>
  <si>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</si>
  <si>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</si>
  <si>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</si>
  <si>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</si>
  <si>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</si>
  <si>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</si>
  <si>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</si>
  <si>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</si>
  <si>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</si>
  <si>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</si>
  <si>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</si>
  <si>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</si>
  <si>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</si>
  <si>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</si>
  <si>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</si>
  <si>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</si>
  <si>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</si>
  <si>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</si>
  <si>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</si>
  <si>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</si>
  <si>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</si>
  <si>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</si>
  <si>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</si>
  <si>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</si>
  <si>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</si>
  <si>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</si>
  <si>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</si>
  <si>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</si>
  <si>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</si>
  <si>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</si>
  <si>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</si>
  <si>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</si>
  <si>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</si>
  <si>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</si>
  <si>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</si>
  <si>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</si>
  <si>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</si>
  <si>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</si>
  <si>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</si>
  <si>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</si>
  <si>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</si>
  <si>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</si>
  <si>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</si>
  <si>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</si>
  <si>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</si>
  <si>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</si>
  <si>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</si>
  <si>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</si>
  <si>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</si>
  <si>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</si>
  <si>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</si>
  <si>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</si>
  <si>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</si>
  <si>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</si>
  <si>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</si>
  <si>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</si>
  <si>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</si>
  <si>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</si>
  <si>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</si>
  <si>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</si>
  <si>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</si>
  <si>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</si>
  <si>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</si>
  <si>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</si>
  <si>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</si>
  <si>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</si>
  <si>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</si>
  <si>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</si>
  <si>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</si>
  <si>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</si>
  <si>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</si>
  <si>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</si>
  <si>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</si>
  <si>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</si>
  <si>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</si>
  <si>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</si>
  <si>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</si>
  <si>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</si>
  <si>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</si>
  <si>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</si>
  <si>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</si>
  <si>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</si>
  <si>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</si>
  <si>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</si>
  <si>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</si>
  <si>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</si>
  <si>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</si>
  <si>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</si>
  <si>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</si>
  <si>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</si>
  <si>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</si>
  <si>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</si>
  <si>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</si>
  <si>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</si>
  <si>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</si>
  <si>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</si>
  <si>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</si>
  <si>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</si>
  <si>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</si>
  <si>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</si>
  <si>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</si>
  <si>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</si>
  <si>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</si>
  <si>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</si>
  <si>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</si>
  <si>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</si>
  <si>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</si>
  <si>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</si>
  <si>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</si>
  <si>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</si>
  <si>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</si>
  <si>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</si>
  <si>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</si>
  <si>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</si>
  <si>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</si>
  <si>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</si>
  <si>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</si>
  <si>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</si>
  <si>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</si>
  <si>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</si>
  <si>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</si>
  <si>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</si>
  <si>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</si>
  <si>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</si>
  <si>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</si>
  <si>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</si>
  <si>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</si>
  <si>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</si>
  <si>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</si>
  <si>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</si>
  <si>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</si>
  <si>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</si>
  <si>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</si>
  <si>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</si>
  <si>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</si>
  <si>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</si>
  <si>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</si>
  <si>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</si>
  <si>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</si>
  <si>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</si>
  <si>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</si>
  <si>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</si>
  <si>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</si>
  <si>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</si>
  <si>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</si>
  <si>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</si>
  <si>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</si>
  <si>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</si>
  <si>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</si>
  <si>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</si>
  <si>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</si>
  <si>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</si>
  <si>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</si>
  <si>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</si>
  <si>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</si>
  <si>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</si>
  <si>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</si>
  <si>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</si>
  <si>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</si>
  <si>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</si>
  <si>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</si>
  <si>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</si>
  <si>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</si>
  <si>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</si>
  <si>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</si>
  <si>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</si>
  <si>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</si>
  <si>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</si>
  <si>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</si>
  <si>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</si>
  <si>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</si>
  <si>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</si>
  <si>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</si>
  <si>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</si>
  <si>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</si>
  <si>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</si>
  <si>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</si>
  <si>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</si>
  <si>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</si>
  <si>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</si>
  <si>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</si>
  <si>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</si>
  <si>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</si>
  <si>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</si>
  <si>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</si>
  <si>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</si>
  <si>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</si>
  <si>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</si>
  <si>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</si>
  <si>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</si>
  <si>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</si>
  <si>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</si>
  <si>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</si>
  <si>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</si>
  <si>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</si>
  <si>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</si>
  <si>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</si>
  <si>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</si>
  <si>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</si>
  <si>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</si>
  <si>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</si>
  <si>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</si>
  <si>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</si>
  <si>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</si>
  <si>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</si>
  <si>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</si>
  <si>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</si>
  <si>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</si>
  <si>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</si>
  <si>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</si>
  <si>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</si>
  <si>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</si>
  <si>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</si>
  <si>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</si>
  <si>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</si>
  <si>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</si>
  <si>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</si>
  <si>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</si>
  <si>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</si>
  <si>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</si>
  <si>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</si>
  <si>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</si>
  <si>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</si>
  <si>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</si>
  <si>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</si>
  <si>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</si>
  <si>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</si>
  <si>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</si>
  <si>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</si>
  <si>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</si>
  <si>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</si>
  <si>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</si>
  <si>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</si>
  <si>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</si>
  <si>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</si>
  <si>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</si>
  <si>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</si>
  <si>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</si>
  <si>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</si>
  <si>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</si>
  <si>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</si>
  <si>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</si>
  <si>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</si>
  <si>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</si>
  <si>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</si>
  <si>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</si>
  <si>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</si>
  <si>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</si>
  <si>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</si>
  <si>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</si>
  <si>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</si>
  <si>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</si>
  <si>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</si>
  <si>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</si>
  <si>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</si>
  <si>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</si>
  <si>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</si>
  <si>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</si>
  <si>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</si>
  <si>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</si>
  <si>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</si>
  <si>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</si>
  <si>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</si>
  <si>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</si>
  <si>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</si>
  <si>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</si>
  <si>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</si>
  <si>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</si>
  <si>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</si>
  <si>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</si>
  <si>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</si>
  <si>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</si>
  <si>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</si>
  <si>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</si>
  <si>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</si>
  <si>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</si>
  <si>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</si>
  <si>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</si>
  <si>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</si>
  <si>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</si>
  <si>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</si>
  <si>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</si>
  <si>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</si>
  <si>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</si>
  <si>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</si>
  <si>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</si>
  <si>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</si>
  <si>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</si>
  <si>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</si>
  <si>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</si>
  <si>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</si>
  <si>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</si>
  <si>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</si>
  <si>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</si>
  <si>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</si>
  <si>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</si>
  <si>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</si>
  <si>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</si>
  <si>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</si>
  <si>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</si>
  <si>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</si>
  <si>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</si>
  <si>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</si>
  <si>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</si>
  <si>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</si>
  <si>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</si>
  <si>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</si>
  <si>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</si>
  <si>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</si>
  <si>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</si>
  <si>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</si>
  <si>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</si>
  <si>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</si>
  <si>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</si>
  <si>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</si>
  <si>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</si>
  <si>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</si>
  <si>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</si>
  <si>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</si>
  <si>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</si>
  <si>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</si>
  <si>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</si>
  <si>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</si>
  <si>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</si>
  <si>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</si>
  <si>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</si>
  <si>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</si>
  <si>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</si>
  <si>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</si>
  <si>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</si>
  <si>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</si>
  <si>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</si>
  <si>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</si>
  <si>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</si>
  <si>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</si>
  <si>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</si>
  <si>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</si>
  <si>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</si>
  <si>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</si>
  <si>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</si>
  <si>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</si>
  <si>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</si>
  <si>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</si>
  <si>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</si>
  <si>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</si>
  <si>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</si>
  <si>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</si>
  <si>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</si>
  <si>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</si>
  <si>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</si>
  <si>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</si>
  <si>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</si>
  <si>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</si>
  <si>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</si>
  <si>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</si>
  <si>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</si>
  <si>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</si>
  <si>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</si>
  <si>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</si>
  <si>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</si>
  <si>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</si>
  <si>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</si>
  <si>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</si>
  <si>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</si>
  <si>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</si>
  <si>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</si>
  <si>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</si>
  <si>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</si>
  <si>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</si>
  <si>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</si>
  <si>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</si>
  <si>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</si>
  <si>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</si>
  <si>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</si>
  <si>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</si>
  <si>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</si>
  <si>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</si>
  <si>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</si>
  <si>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</si>
  <si>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</si>
  <si>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</si>
  <si>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</si>
  <si>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</si>
  <si>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</si>
  <si>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</si>
  <si>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</si>
  <si>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</si>
  <si>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</si>
  <si>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</si>
  <si>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</si>
  <si>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</si>
  <si>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</si>
  <si>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</si>
  <si>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</si>
  <si>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</si>
  <si>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</si>
  <si>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</si>
  <si>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</si>
  <si>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</si>
  <si>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</si>
  <si>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</si>
  <si>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</si>
  <si>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</si>
  <si>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</si>
  <si>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</si>
  <si>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</si>
  <si>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</si>
  <si>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</si>
  <si>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</si>
  <si>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</si>
  <si>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</si>
  <si>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</si>
  <si>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</si>
  <si>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</si>
  <si>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</si>
  <si>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</si>
  <si>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</si>
  <si>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</si>
  <si>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</si>
  <si>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</si>
  <si>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</si>
  <si>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</si>
  <si>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</si>
  <si>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</si>
  <si>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</si>
  <si>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</si>
  <si>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</si>
  <si>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</si>
  <si>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</si>
  <si>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</si>
  <si>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</si>
  <si>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</si>
  <si>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</si>
  <si>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</si>
  <si>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</si>
  <si>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</si>
  <si>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</si>
  <si>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</si>
  <si>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</si>
  <si>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</si>
  <si>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</si>
  <si>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</si>
  <si>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</si>
  <si>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</si>
  <si>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</si>
  <si>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</si>
  <si>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</si>
  <si>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</si>
  <si>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</si>
  <si>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</si>
  <si>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</si>
  <si>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</si>
  <si>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</si>
  <si>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</si>
  <si>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</si>
  <si>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</si>
  <si>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</si>
  <si>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</si>
  <si>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</si>
  <si>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</si>
  <si>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</si>
  <si>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</si>
  <si>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</si>
  <si>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</si>
  <si>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</si>
  <si>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</si>
  <si>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</si>
  <si>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</si>
  <si>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</si>
  <si>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</si>
  <si>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</si>
  <si>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</si>
  <si>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</si>
  <si>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</si>
  <si>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</si>
  <si>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</si>
  <si>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</si>
  <si>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</si>
  <si>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</si>
  <si>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</si>
  <si>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</si>
  <si>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</si>
  <si>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</si>
  <si>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</si>
  <si>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</si>
  <si>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</si>
  <si>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</si>
  <si>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</si>
  <si>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</si>
  <si>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</si>
  <si>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</si>
  <si>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</si>
  <si>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</si>
  <si>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</si>
  <si>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</si>
  <si>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</si>
  <si>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</si>
  <si>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</si>
  <si>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</si>
  <si>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</si>
  <si>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</si>
  <si>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</si>
  <si>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</si>
  <si>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</si>
  <si>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</si>
  <si>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</si>
  <si>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</si>
  <si>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</si>
  <si>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</si>
  <si>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</si>
  <si>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</si>
  <si>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</si>
  <si>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</si>
  <si>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</si>
  <si>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</si>
  <si>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</si>
  <si>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</si>
  <si>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</si>
  <si>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</si>
  <si>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</si>
  <si>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</si>
  <si>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</si>
  <si>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</si>
  <si>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</si>
  <si>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</si>
  <si>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</si>
  <si>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</si>
  <si>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</si>
  <si>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</si>
  <si>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</si>
  <si>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</si>
  <si>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</si>
  <si>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</si>
  <si>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</si>
  <si>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</si>
  <si>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</si>
  <si>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</si>
  <si>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</si>
  <si>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</si>
  <si>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</si>
  <si>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</si>
  <si>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</si>
  <si>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</si>
  <si>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</si>
  <si>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</si>
  <si>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</si>
  <si>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</si>
  <si>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</si>
  <si>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</si>
  <si>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</si>
  <si>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</si>
  <si>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</si>
  <si>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</si>
  <si>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</si>
  <si>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</si>
  <si>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</si>
  <si>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</si>
  <si>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</si>
  <si>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</si>
  <si>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</si>
  <si>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</si>
  <si>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</si>
  <si>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</si>
  <si>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</si>
  <si>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</si>
  <si>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</si>
  <si>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</si>
  <si>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</si>
  <si>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</si>
  <si>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</si>
  <si>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</si>
  <si>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</si>
  <si>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</si>
  <si>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</si>
  <si>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</si>
  <si>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</si>
  <si>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</si>
  <si>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</si>
  <si>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</si>
  <si>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</si>
  <si>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</si>
  <si>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</si>
  <si>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</si>
  <si>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</si>
  <si>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</si>
  <si>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</si>
  <si>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</si>
  <si>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</si>
  <si>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</si>
  <si>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</si>
  <si>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</si>
  <si>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</si>
  <si>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</si>
  <si>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</si>
  <si>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</si>
  <si>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</si>
  <si>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</si>
  <si>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</si>
  <si>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</si>
  <si>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</si>
  <si>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</si>
  <si>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</si>
  <si>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</si>
  <si>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</si>
  <si>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</si>
  <si>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</si>
  <si>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</si>
  <si>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</si>
  <si>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</si>
  <si>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</si>
  <si>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</si>
  <si>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</si>
  <si>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</si>
  <si>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</si>
  <si>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</si>
  <si>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</si>
  <si>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</si>
  <si>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</si>
  <si>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</si>
  <si>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</si>
  <si>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</si>
  <si>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</si>
  <si>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</si>
  <si>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</si>
  <si>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</si>
  <si>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</si>
  <si>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</si>
  <si>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</si>
  <si>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</si>
  <si>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</si>
  <si>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</si>
  <si>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</si>
  <si>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</si>
  <si>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</si>
  <si>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</si>
  <si>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</si>
  <si>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</si>
  <si>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</si>
  <si>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</si>
  <si>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</si>
  <si>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</si>
  <si>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</si>
  <si>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</si>
  <si>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</si>
  <si>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</si>
  <si>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</si>
  <si>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</si>
  <si>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</si>
  <si>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</si>
  <si>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</si>
  <si>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</si>
  <si>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</si>
  <si>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</si>
  <si>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</si>
  <si>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</si>
  <si>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</si>
  <si>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</si>
  <si>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</si>
  <si>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</si>
  <si>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</si>
  <si>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</si>
  <si>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</si>
  <si>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</si>
  <si>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</si>
  <si>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</si>
  <si>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</si>
  <si>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</si>
  <si>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</si>
  <si>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</si>
  <si>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</si>
  <si>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</si>
  <si>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</si>
  <si>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</si>
  <si>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</si>
  <si>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</si>
  <si>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</si>
  <si>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</si>
  <si>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</si>
  <si>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</si>
  <si>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</si>
  <si>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</si>
  <si>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</si>
  <si>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</si>
  <si>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</si>
  <si>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</si>
  <si>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</si>
  <si>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</si>
  <si>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</si>
  <si>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</si>
  <si>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</si>
  <si>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</si>
  <si>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</si>
  <si>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</si>
  <si>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</si>
  <si>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</si>
  <si>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</si>
  <si>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</si>
  <si>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</si>
  <si>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</si>
  <si>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</si>
  <si>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</si>
  <si>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</si>
  <si>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</si>
  <si>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</si>
  <si>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</si>
  <si>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</si>
  <si>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</si>
  <si>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</si>
  <si>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</si>
  <si>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</si>
  <si>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</si>
  <si>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</si>
  <si>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</si>
  <si>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</si>
  <si>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</si>
  <si>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</si>
  <si>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</si>
  <si>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</si>
  <si>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</si>
  <si>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</si>
  <si>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</si>
  <si>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</si>
  <si>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</si>
  <si>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</si>
  <si>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</si>
  <si>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</si>
  <si>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</si>
  <si>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</si>
  <si>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</si>
  <si>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</si>
  <si>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</si>
  <si>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</si>
  <si>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</si>
  <si>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</si>
  <si>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</si>
  <si>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</si>
  <si>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</si>
  <si>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</si>
  <si>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</si>
  <si>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</si>
  <si>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</si>
  <si>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</si>
  <si>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</si>
  <si>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</si>
  <si>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</si>
  <si>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</si>
  <si>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</si>
  <si>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</si>
  <si>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</si>
  <si>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</si>
  <si>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</si>
  <si>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</si>
  <si>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</si>
  <si>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</si>
  <si>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</si>
  <si>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</si>
  <si>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</si>
  <si>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</si>
  <si>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</si>
  <si>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</si>
  <si>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</si>
  <si>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</si>
  <si>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</si>
  <si>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</si>
  <si>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</si>
  <si>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</si>
  <si>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</si>
  <si>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</si>
  <si>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</si>
  <si>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</si>
  <si>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</si>
  <si>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</si>
  <si>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</si>
  <si>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</si>
  <si>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</si>
  <si>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</si>
  <si>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</si>
  <si>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</si>
  <si>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</si>
  <si>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</si>
  <si>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</si>
  <si>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</si>
  <si>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</si>
  <si>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</si>
  <si>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</si>
  <si>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</si>
  <si>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</si>
  <si>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</si>
  <si>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</si>
  <si>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</si>
  <si>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</si>
  <si>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</si>
  <si>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</si>
  <si>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</si>
  <si>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</si>
  <si>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</si>
  <si>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</si>
  <si>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</si>
  <si>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</si>
  <si>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</si>
  <si>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</si>
  <si>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</si>
  <si>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</si>
  <si>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</si>
  <si>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</si>
  <si>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</si>
  <si>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</si>
  <si>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</si>
  <si>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</si>
  <si>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</si>
  <si>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</si>
  <si>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</si>
  <si>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</si>
  <si>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</si>
  <si>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</si>
  <si>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</si>
  <si>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</si>
  <si>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</si>
  <si>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</si>
  <si>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</si>
  <si>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</si>
  <si>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</si>
  <si>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</si>
  <si>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</si>
  <si>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</si>
  <si>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</si>
  <si>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</si>
  <si>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</si>
  <si>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</si>
  <si>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</si>
  <si>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</si>
  <si>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</si>
  <si>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</si>
  <si>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</si>
  <si>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</si>
  <si>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</si>
  <si>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</si>
  <si>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</si>
  <si>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</si>
  <si>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</si>
  <si>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</si>
  <si>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</si>
  <si>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</si>
  <si>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</si>
  <si>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</si>
  <si>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</si>
  <si>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</si>
  <si>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</si>
  <si>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</si>
  <si>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</si>
  <si>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</si>
  <si>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</si>
  <si>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</si>
  <si>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</si>
  <si>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</si>
  <si>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</si>
  <si>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</si>
  <si>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</si>
  <si>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</si>
  <si>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</si>
  <si>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</si>
  <si>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</si>
  <si>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</si>
  <si>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</si>
  <si>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</si>
  <si>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</si>
  <si>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</si>
  <si>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</si>
  <si>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</si>
  <si>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</si>
  <si>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</si>
  <si>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</si>
  <si>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</si>
  <si>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</si>
  <si>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</si>
  <si>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</si>
  <si>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</si>
  <si>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</si>
  <si>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</si>
  <si>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</si>
  <si>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</si>
  <si>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</si>
  <si>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</si>
  <si>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</si>
  <si>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</si>
  <si>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</si>
  <si>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</si>
  <si>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</si>
  <si>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</si>
  <si>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</si>
  <si>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</si>
  <si>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</si>
  <si>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</si>
  <si>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</si>
  <si>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</si>
  <si>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</si>
  <si>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</si>
  <si>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</si>
  <si>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</si>
  <si>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</si>
  <si>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</si>
  <si>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</si>
  <si>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</si>
  <si>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</si>
  <si>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</si>
  <si>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</si>
  <si>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</si>
  <si>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</si>
  <si>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</si>
  <si>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</si>
  <si>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</si>
  <si>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</si>
  <si>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</si>
  <si>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</si>
  <si>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</si>
  <si>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</si>
  <si>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</si>
  <si>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</si>
  <si>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</si>
  <si>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</si>
  <si>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</si>
  <si>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</si>
  <si>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</si>
  <si>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</si>
  <si>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</si>
  <si>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</si>
  <si>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</si>
  <si>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</si>
  <si>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</si>
  <si>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</si>
  <si>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</si>
  <si>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</si>
  <si>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</si>
  <si>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</si>
  <si>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</si>
  <si>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</si>
  <si>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</si>
  <si>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</si>
  <si>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</si>
  <si>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</si>
  <si>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</si>
  <si>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</si>
  <si>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</si>
  <si>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</si>
  <si>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</si>
  <si>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</si>
  <si>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</si>
  <si>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</si>
  <si>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</si>
  <si>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</si>
  <si>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</si>
  <si>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</si>
  <si>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</si>
  <si>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</si>
  <si>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</si>
  <si>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</si>
  <si>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</si>
  <si>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</si>
  <si>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</si>
  <si>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</si>
  <si>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</si>
  <si>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</si>
  <si>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</si>
  <si>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</si>
  <si>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</si>
  <si>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</si>
  <si>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</si>
  <si>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</si>
  <si>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</si>
  <si>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</si>
  <si>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</si>
  <si>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</si>
  <si>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</si>
  <si>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</si>
  <si>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</si>
  <si>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</si>
  <si>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</si>
  <si>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</si>
  <si>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</si>
  <si>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</si>
  <si>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</si>
  <si>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</si>
  <si>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</si>
  <si>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</si>
  <si>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</si>
  <si>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</si>
  <si>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</si>
  <si>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</si>
  <si>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</si>
  <si>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</si>
  <si>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</si>
  <si>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</si>
  <si>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</si>
  <si>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</si>
  <si>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</si>
  <si>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</si>
  <si>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</si>
  <si>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</si>
  <si>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</si>
  <si>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</si>
  <si>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</si>
  <si>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</si>
  <si>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</si>
  <si>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</si>
  <si>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</si>
  <si>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</si>
  <si>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</si>
  <si>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</si>
  <si>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</si>
  <si>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</si>
  <si>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</si>
  <si>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</si>
  <si>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</si>
  <si>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</si>
  <si>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</si>
  <si>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</si>
  <si>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</si>
  <si>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</si>
  <si>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</si>
  <si>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</si>
  <si>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</si>
  <si>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</si>
  <si>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</si>
  <si>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</si>
  <si>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</si>
  <si>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</si>
  <si>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</si>
  <si>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</si>
  <si>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</si>
  <si>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</si>
  <si>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</si>
  <si>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</si>
  <si>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</si>
  <si>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</si>
  <si>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</si>
  <si>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</si>
  <si>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</si>
  <si>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</si>
  <si>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</si>
  <si>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</si>
  <si>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</si>
  <si>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</si>
  <si>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</si>
  <si>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</si>
  <si>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</si>
  <si>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</si>
  <si>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</si>
  <si>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</si>
  <si>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</si>
  <si>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</si>
  <si>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</si>
  <si>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</si>
  <si>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</si>
  <si>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</si>
  <si>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</si>
  <si>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</si>
  <si>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</si>
  <si>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</si>
  <si>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</si>
  <si>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</si>
  <si>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</si>
  <si>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</si>
  <si>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</si>
  <si>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</si>
  <si>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</si>
  <si>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</si>
  <si>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</si>
  <si>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</si>
  <si>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</si>
  <si>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</si>
  <si>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</si>
  <si>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</si>
  <si>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</si>
  <si>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</si>
  <si>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</si>
  <si>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</si>
  <si>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</si>
  <si>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</si>
  <si>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</si>
  <si>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</si>
  <si>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</si>
  <si>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</si>
  <si>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</si>
  <si>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</si>
  <si>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</si>
  <si>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</si>
  <si>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</si>
  <si>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</si>
  <si>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</si>
  <si>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</si>
  <si>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</si>
  <si>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</si>
  <si>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</si>
  <si>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</si>
  <si>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</si>
  <si>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</si>
  <si>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</si>
  <si>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</si>
  <si>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</si>
  <si>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</si>
  <si>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</si>
  <si>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</si>
  <si>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</si>
  <si>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</si>
  <si>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</si>
  <si>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</si>
  <si>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</si>
  <si>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</si>
  <si>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</si>
  <si>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</si>
  <si>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</si>
  <si>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</si>
  <si>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</si>
  <si>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</si>
  <si>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</si>
  <si>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</si>
  <si>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</si>
  <si>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</si>
  <si>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</si>
  <si>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</si>
  <si>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</si>
  <si>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</si>
  <si>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</si>
  <si>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</si>
  <si>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</si>
  <si>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</si>
  <si>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</si>
  <si>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</si>
  <si>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</si>
  <si>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</si>
  <si>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</si>
  <si>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</si>
  <si>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</si>
  <si>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</si>
  <si>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</si>
  <si>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</si>
  <si>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</si>
  <si>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</si>
  <si>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</si>
  <si>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</si>
  <si>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</si>
  <si>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</si>
  <si>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</si>
  <si>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</si>
  <si>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</si>
  <si>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</si>
  <si>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</si>
  <si>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</si>
  <si>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</si>
  <si>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</si>
  <si>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</si>
  <si>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</si>
  <si>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</si>
  <si>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</si>
  <si>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</si>
  <si>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</si>
  <si>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</si>
  <si>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</si>
  <si>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</si>
  <si>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</si>
  <si>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</si>
  <si>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</si>
  <si>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</si>
  <si>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</si>
  <si>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</si>
  <si>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</si>
  <si>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</si>
  <si>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</si>
  <si>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</si>
  <si>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</si>
  <si>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</si>
  <si>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</si>
  <si>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</si>
  <si>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</si>
  <si>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</si>
  <si>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</si>
  <si>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</si>
  <si>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</si>
  <si>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</si>
  <si>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</si>
  <si>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</si>
  <si>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</si>
  <si>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</si>
  <si>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</si>
  <si>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</si>
  <si>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</si>
  <si>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</si>
  <si>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</si>
  <si>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</si>
  <si>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</si>
  <si>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</si>
  <si>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</si>
  <si>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</si>
  <si>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</si>
  <si>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</si>
  <si>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</si>
  <si>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</si>
  <si>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</si>
  <si>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</si>
  <si>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</si>
  <si>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</si>
  <si>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</si>
  <si>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</si>
  <si>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</si>
  <si>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</si>
  <si>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</si>
  <si>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</si>
  <si>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</si>
  <si>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</si>
  <si>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</si>
  <si>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</si>
  <si>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</si>
  <si>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</si>
  <si>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</si>
  <si>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</si>
  <si>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</si>
  <si>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</si>
  <si>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</si>
  <si>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</si>
  <si>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</si>
  <si>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</si>
  <si>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</si>
  <si>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</si>
  <si>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</si>
  <si>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</si>
  <si>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</si>
  <si>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</si>
  <si>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</si>
  <si>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</si>
  <si>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</si>
  <si>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</si>
  <si>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</si>
  <si>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</si>
  <si>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</si>
  <si>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</si>
  <si>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</si>
  <si>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</si>
  <si>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</si>
  <si>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</si>
  <si>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</si>
  <si>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</si>
  <si>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</si>
  <si>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</si>
  <si>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</si>
  <si>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</si>
  <si>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</si>
  <si>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</si>
  <si>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</si>
  <si>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</si>
  <si>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</si>
  <si>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</si>
  <si>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</si>
  <si>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</si>
  <si>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</si>
  <si>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</si>
  <si>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</si>
  <si>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</si>
  <si>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</si>
  <si>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</si>
  <si>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</si>
  <si>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</si>
  <si>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</si>
  <si>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</si>
  <si>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</si>
  <si>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</si>
  <si>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</si>
  <si>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</si>
  <si>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</si>
  <si>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</si>
  <si>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</si>
  <si>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</si>
  <si>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</si>
  <si>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</si>
  <si>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</si>
  <si>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</si>
  <si>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</si>
  <si>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</si>
  <si>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</si>
  <si>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</si>
  <si>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</si>
  <si>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</si>
  <si>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</si>
  <si>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</si>
  <si>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</si>
  <si>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</si>
  <si>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</si>
  <si>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</si>
  <si>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</si>
  <si>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</si>
  <si>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</si>
  <si>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</si>
  <si>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</si>
  <si>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</si>
  <si>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</si>
  <si>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</si>
  <si>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</si>
  <si>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</si>
  <si>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</si>
  <si>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</si>
  <si>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</si>
  <si>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</si>
  <si>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</si>
  <si>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</si>
  <si>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</si>
  <si>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</si>
  <si>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</si>
  <si>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</si>
  <si>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</si>
  <si>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</si>
  <si>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</si>
  <si>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</si>
  <si>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</si>
  <si>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</si>
  <si>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</si>
  <si>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</si>
  <si>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</si>
  <si>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</si>
  <si>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</si>
  <si>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</si>
  <si>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</si>
  <si>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</si>
  <si>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</si>
  <si>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</si>
  <si>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</si>
  <si>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</si>
  <si>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</si>
  <si>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</si>
  <si>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</si>
  <si>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</si>
  <si>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</si>
  <si>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</si>
  <si>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</si>
  <si>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</si>
  <si>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</si>
  <si>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</si>
  <si>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</si>
  <si>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</si>
  <si>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</si>
  <si>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</si>
  <si>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</si>
  <si>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</si>
  <si>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</si>
  <si>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</si>
  <si>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</si>
  <si>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</si>
  <si>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</si>
  <si>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</si>
  <si>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</si>
  <si>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</si>
  <si>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</si>
  <si>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</si>
  <si>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</si>
  <si>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</si>
  <si>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</si>
  <si>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</si>
  <si>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</si>
  <si>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</si>
  <si>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</si>
  <si>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</si>
  <si>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</si>
  <si>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</si>
  <si>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</si>
  <si>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</si>
  <si>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</si>
  <si>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</si>
  <si>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</si>
  <si>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</si>
  <si>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</si>
  <si>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</si>
  <si>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</si>
  <si>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</si>
  <si>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</si>
  <si>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</si>
  <si>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</si>
  <si>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</si>
  <si>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</si>
  <si>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</si>
  <si>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</si>
  <si>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</si>
  <si>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</si>
  <si>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</si>
  <si>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</si>
  <si>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</si>
  <si>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</si>
  <si>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</si>
  <si>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</si>
  <si>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</si>
  <si>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</si>
  <si>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</si>
  <si>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</si>
  <si>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</si>
  <si>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</si>
  <si>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</si>
  <si>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</si>
  <si>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</si>
  <si>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</si>
  <si>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</si>
  <si>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</si>
  <si>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</si>
  <si>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</si>
  <si>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</si>
  <si>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</si>
  <si>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</si>
  <si>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</si>
  <si>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</si>
  <si>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</si>
  <si>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</si>
  <si>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</si>
  <si>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</si>
  <si>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</si>
  <si>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</si>
  <si>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</si>
  <si>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</si>
  <si>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</si>
  <si>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</si>
  <si>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</si>
  <si>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</si>
  <si>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</si>
  <si>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</si>
  <si>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</si>
  <si>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</si>
  <si>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</si>
  <si>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</si>
  <si>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</si>
  <si>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</si>
  <si>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</si>
  <si>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</si>
  <si>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</si>
  <si>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</si>
  <si>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</si>
  <si>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</si>
  <si>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</si>
  <si>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</si>
  <si>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</si>
  <si>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</si>
  <si>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</si>
  <si>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</si>
  <si>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</si>
  <si>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</si>
  <si>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</si>
  <si>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</si>
  <si>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</si>
  <si>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</si>
  <si>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</si>
  <si>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</si>
  <si>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</si>
  <si>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</si>
  <si>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</si>
  <si>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</si>
  <si>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</si>
  <si>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</si>
  <si>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</si>
  <si>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</si>
  <si>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</si>
  <si>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</si>
  <si>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</si>
  <si>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</si>
  <si>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</si>
  <si>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</si>
  <si>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</si>
  <si>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</si>
  <si>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</si>
  <si>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</si>
  <si>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</si>
  <si>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</si>
  <si>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</si>
  <si>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</si>
  <si>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</si>
  <si>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</si>
  <si>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</si>
  <si>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</si>
  <si>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</si>
  <si>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</si>
  <si>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</si>
  <si>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</si>
  <si>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</si>
  <si>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</si>
  <si>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</si>
  <si>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</si>
  <si>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</si>
  <si>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</si>
  <si>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</si>
  <si>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</si>
  <si>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</si>
  <si>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</si>
  <si>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</si>
  <si>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</si>
  <si>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</si>
  <si>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</si>
  <si>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</si>
  <si>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</si>
  <si>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</si>
  <si>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</si>
  <si>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</si>
  <si>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</si>
  <si>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</si>
  <si>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</si>
  <si>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</si>
  <si>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</si>
  <si>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</si>
  <si>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</si>
  <si>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</si>
  <si>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</si>
  <si>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</si>
  <si>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</si>
  <si>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</si>
  <si>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</si>
  <si>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</si>
  <si>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</si>
  <si>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</si>
  <si>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</si>
  <si>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</si>
  <si>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</si>
  <si>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</si>
  <si>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</si>
  <si>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</si>
  <si>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</si>
  <si>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</si>
  <si>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</si>
  <si>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</si>
  <si>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</si>
  <si>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</si>
  <si>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</si>
  <si>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</si>
  <si>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</si>
  <si>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</si>
  <si>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</si>
  <si>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</si>
  <si>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</si>
  <si>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</si>
  <si>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</si>
  <si>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</si>
  <si>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</si>
  <si>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</si>
  <si>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</si>
  <si>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</si>
  <si>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</si>
  <si>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</si>
  <si>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</si>
  <si>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</si>
  <si>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</si>
  <si>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</si>
  <si>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</si>
  <si>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</si>
  <si>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</si>
  <si>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</si>
  <si>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</si>
  <si>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</si>
  <si>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</si>
  <si>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</si>
  <si>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</si>
  <si>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</si>
  <si>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</si>
  <si>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</si>
  <si>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</si>
  <si>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</si>
  <si>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</si>
  <si>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</si>
  <si>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</si>
  <si>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</si>
  <si>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</si>
  <si>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</si>
  <si>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</si>
  <si>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</si>
  <si>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</si>
  <si>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</si>
  <si>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</si>
  <si>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</si>
  <si>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</si>
  <si>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</si>
  <si>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</si>
  <si>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</si>
  <si>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</si>
  <si>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</si>
  <si>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</si>
  <si>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</si>
  <si>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</si>
  <si>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</si>
  <si>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</si>
  <si>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</si>
  <si>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</si>
  <si>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</si>
  <si>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</si>
  <si>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</si>
  <si>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</si>
  <si>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</si>
  <si>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</si>
  <si>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</si>
  <si>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</si>
  <si>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</si>
  <si>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</si>
  <si>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</si>
  <si>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</si>
  <si>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</si>
  <si>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</si>
  <si>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</si>
  <si>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</si>
  <si>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</si>
  <si>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</si>
  <si>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</si>
  <si>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</si>
  <si>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</si>
  <si>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</si>
  <si>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</si>
  <si>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</si>
  <si>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</si>
  <si>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</si>
  <si>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</si>
  <si>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</si>
  <si>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</si>
  <si>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</si>
  <si>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</si>
  <si>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</si>
  <si>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</si>
  <si>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</si>
  <si>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</si>
  <si>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</si>
  <si>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</si>
  <si>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</si>
  <si>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</si>
  <si>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</si>
  <si>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</si>
  <si>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</si>
  <si>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</si>
  <si>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</si>
  <si>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</si>
  <si>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</si>
  <si>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</si>
  <si>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</si>
  <si>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</si>
  <si>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</si>
  <si>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</si>
  <si>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</si>
  <si>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</si>
  <si>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</si>
  <si>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</si>
  <si>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</si>
  <si>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</si>
  <si>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</si>
  <si>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</si>
  <si>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</si>
  <si>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</si>
  <si>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</si>
  <si>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</si>
  <si>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</si>
  <si>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</si>
  <si>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</si>
  <si>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</si>
  <si>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</si>
  <si>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</si>
  <si>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</si>
  <si>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</si>
  <si>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</si>
  <si>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</si>
  <si>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</si>
  <si>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</si>
  <si>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</si>
  <si>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</si>
  <si>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</si>
  <si>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</si>
  <si>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</si>
  <si>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</si>
  <si>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</si>
  <si>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</si>
  <si>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</si>
  <si>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</si>
  <si>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</si>
  <si>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</si>
  <si>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</si>
  <si>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</si>
  <si>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</si>
  <si>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</si>
  <si>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</si>
  <si>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</si>
  <si>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</si>
  <si>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</si>
  <si>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</si>
  <si>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</si>
  <si>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</si>
  <si>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</si>
  <si>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</si>
  <si>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</si>
  <si>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</si>
  <si>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</si>
  <si>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</si>
  <si>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</si>
  <si>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</si>
  <si>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</si>
  <si>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</si>
  <si>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</si>
  <si>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</si>
  <si>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</si>
  <si>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</si>
  <si>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</si>
  <si>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</si>
  <si>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</si>
  <si>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</si>
  <si>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</si>
  <si>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</si>
  <si>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</si>
  <si>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</si>
  <si>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</si>
  <si>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</si>
  <si>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</si>
  <si>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</si>
  <si>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</si>
  <si>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</si>
  <si>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</si>
  <si>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</si>
  <si>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</si>
  <si>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</si>
  <si>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</si>
  <si>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</si>
  <si>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</si>
  <si>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</si>
  <si>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</si>
  <si>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</si>
  <si>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</si>
  <si>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</si>
  <si>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</si>
  <si>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</si>
  <si>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</si>
  <si>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</si>
  <si>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</si>
  <si>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</si>
  <si>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</si>
  <si>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</si>
  <si>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</si>
  <si>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</si>
  <si>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</si>
  <si>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</si>
  <si>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</si>
  <si>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</si>
  <si>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</si>
  <si>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</si>
  <si>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</si>
  <si>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</si>
  <si>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</si>
  <si>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</si>
  <si>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</si>
  <si>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</si>
  <si>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</si>
  <si>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</si>
  <si>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</si>
  <si>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</si>
  <si>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</si>
  <si>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</si>
  <si>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</si>
  <si>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</si>
  <si>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</si>
  <si>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</si>
  <si>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</si>
  <si>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</si>
  <si>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</si>
  <si>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</si>
  <si>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</si>
  <si>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</si>
  <si>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</si>
  <si>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</si>
  <si>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</si>
  <si>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</si>
  <si>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</si>
  <si>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</si>
  <si>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</si>
  <si>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</si>
  <si>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</si>
  <si>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</si>
  <si>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</si>
  <si>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</si>
  <si>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</si>
  <si>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</si>
  <si>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</si>
  <si>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</si>
  <si>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</si>
  <si>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</si>
  <si>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</si>
  <si>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</si>
  <si>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</si>
  <si>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</si>
  <si>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</si>
  <si>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</si>
  <si>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</si>
  <si>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</si>
  <si>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</si>
  <si>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</si>
  <si>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</si>
  <si>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</si>
  <si>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</si>
  <si>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</si>
  <si>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</si>
  <si>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</si>
  <si>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</si>
  <si>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</si>
  <si>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</si>
  <si>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</si>
  <si>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</si>
  <si>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</si>
  <si>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</si>
  <si>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</si>
  <si>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</si>
  <si>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</si>
  <si>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</si>
  <si>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</si>
  <si>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</si>
  <si>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</si>
  <si>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</si>
  <si>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</si>
  <si>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</si>
  <si>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</si>
  <si>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</si>
  <si>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</si>
  <si>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</si>
  <si>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</si>
  <si>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</si>
  <si>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</si>
  <si>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</si>
  <si>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</si>
  <si>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</si>
  <si>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</si>
  <si>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</si>
  <si>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</si>
  <si>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</si>
  <si>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</si>
  <si>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</si>
  <si>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</si>
  <si>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</si>
  <si>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</si>
  <si>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</si>
  <si>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</si>
  <si>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</si>
  <si>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</si>
  <si>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</si>
  <si>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</si>
  <si>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</si>
  <si>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</si>
  <si>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</si>
  <si>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</si>
  <si>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</si>
  <si>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</si>
  <si>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</si>
  <si>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</si>
  <si>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</si>
  <si>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</si>
  <si>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</si>
  <si>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</si>
  <si>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</si>
  <si>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</si>
  <si>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</si>
  <si>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</si>
  <si>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</si>
  <si>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</si>
  <si>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</si>
  <si>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</si>
  <si>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</si>
  <si>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</si>
  <si>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</si>
  <si>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</si>
  <si>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</si>
  <si>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</si>
  <si>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</si>
  <si>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</si>
  <si>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</si>
  <si>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</si>
  <si>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</si>
  <si>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</si>
  <si>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</si>
  <si>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</si>
  <si>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</si>
  <si>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</si>
  <si>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</si>
  <si>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</si>
  <si>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</si>
  <si>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</si>
  <si>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</si>
  <si>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</si>
  <si>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</si>
  <si>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</si>
  <si>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</si>
  <si>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</si>
  <si>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</si>
  <si>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</si>
  <si>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</si>
  <si>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</si>
  <si>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</si>
  <si>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</si>
  <si>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</si>
  <si>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</si>
  <si>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</si>
  <si>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</si>
  <si>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</si>
  <si>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</si>
  <si>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</si>
  <si>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</si>
  <si>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</si>
  <si>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</si>
  <si>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</si>
  <si>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</si>
  <si>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</si>
  <si>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</si>
  <si>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</si>
  <si>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</si>
  <si>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</si>
  <si>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</si>
  <si>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</si>
  <si>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</si>
  <si>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</si>
  <si>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</si>
  <si>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</si>
  <si>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</si>
  <si>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</si>
  <si>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</si>
  <si>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</si>
  <si>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</si>
  <si>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</si>
  <si>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</si>
  <si>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</si>
  <si>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</si>
  <si>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</si>
  <si>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</si>
  <si>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</si>
  <si>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</si>
  <si>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</si>
  <si>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</si>
  <si>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</si>
  <si>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</si>
  <si>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</si>
  <si>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</si>
  <si>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</si>
  <si>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</si>
  <si>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</si>
  <si>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</si>
  <si>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</si>
  <si>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</si>
  <si>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</si>
  <si>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</si>
  <si>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</si>
  <si>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</si>
  <si>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</si>
  <si>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</si>
  <si>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</si>
  <si>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</si>
  <si>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</si>
  <si>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</si>
  <si>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</si>
  <si>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</si>
  <si>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</si>
  <si>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</si>
  <si>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</si>
  <si>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</si>
  <si>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</si>
  <si>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</si>
  <si>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</si>
  <si>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</si>
  <si>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</si>
  <si>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</si>
  <si>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</si>
  <si>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</si>
  <si>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</si>
  <si>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</si>
  <si>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</si>
  <si>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</si>
  <si>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</si>
  <si>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</si>
  <si>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</si>
  <si>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</si>
  <si>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</si>
  <si>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</si>
  <si>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</si>
  <si>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</si>
  <si>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</si>
  <si>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</si>
  <si>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</si>
  <si>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</si>
  <si>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</si>
  <si>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</si>
  <si>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</si>
  <si>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</si>
  <si>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</si>
  <si>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</si>
  <si>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</si>
  <si>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</si>
  <si>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</si>
  <si>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</si>
  <si>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</si>
  <si>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</si>
  <si>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</si>
  <si>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</si>
  <si>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</si>
  <si>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</si>
  <si>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</si>
  <si>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</si>
  <si>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</si>
  <si>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</si>
  <si>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</si>
  <si>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</si>
  <si>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</si>
  <si>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</si>
  <si>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</si>
  <si>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</si>
  <si>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</si>
  <si>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</si>
  <si>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</si>
  <si>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</si>
  <si>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</si>
  <si>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</si>
  <si>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</si>
  <si>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</si>
  <si>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</si>
  <si>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</si>
  <si>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</si>
  <si>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</si>
  <si>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</si>
  <si>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</si>
  <si>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</si>
  <si>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</si>
  <si>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</si>
  <si>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</si>
  <si>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</si>
  <si>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</si>
  <si>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</si>
  <si>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</si>
  <si>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</si>
  <si>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</si>
  <si>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</si>
  <si>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</si>
  <si>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</si>
  <si>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</si>
  <si>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</si>
  <si>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</si>
  <si>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</si>
  <si>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</si>
  <si>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</si>
  <si>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</si>
  <si>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</si>
  <si>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</si>
  <si>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</si>
  <si>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</si>
  <si>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</si>
  <si>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</si>
  <si>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</si>
  <si>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</si>
  <si>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</si>
  <si>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</si>
  <si>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</si>
  <si>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</si>
  <si>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</si>
  <si>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</si>
  <si>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</si>
  <si>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</si>
  <si>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</si>
  <si>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</si>
  <si>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</si>
  <si>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</si>
  <si>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</si>
  <si>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</si>
  <si>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</si>
  <si>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</si>
  <si>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</si>
  <si>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</si>
  <si>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</si>
  <si>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</si>
  <si>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</si>
  <si>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</si>
  <si>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</si>
  <si>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</si>
  <si>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</si>
  <si>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</si>
  <si>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</si>
  <si>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</si>
  <si>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</si>
  <si>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</si>
  <si>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</si>
  <si>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</si>
  <si>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</si>
  <si>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</si>
  <si>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</si>
  <si>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</si>
  <si>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</si>
  <si>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</si>
  <si>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</si>
  <si>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</si>
  <si>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</si>
  <si>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</si>
  <si>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</si>
  <si>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</si>
  <si>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</si>
  <si>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</si>
  <si>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</si>
  <si>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</si>
  <si>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</si>
  <si>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</si>
  <si>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</si>
  <si>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</si>
  <si>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</si>
  <si>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</si>
  <si>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</si>
  <si>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</si>
  <si>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</si>
  <si>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</si>
  <si>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</si>
  <si>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</si>
  <si>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</si>
  <si>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</si>
  <si>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</si>
  <si>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</si>
  <si>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</si>
  <si>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</si>
  <si>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</si>
  <si>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</si>
  <si>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</si>
  <si>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</si>
  <si>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</si>
  <si>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</si>
  <si>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</si>
  <si>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</si>
  <si>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</si>
  <si>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</si>
  <si>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</si>
  <si>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</si>
  <si>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</si>
  <si>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</si>
  <si>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</si>
  <si>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</si>
  <si>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</si>
  <si>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</si>
  <si>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</si>
  <si>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</si>
  <si>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</si>
  <si>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</si>
  <si>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</si>
  <si>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</si>
  <si>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</si>
  <si>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</si>
  <si>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</si>
  <si>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</si>
  <si>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</si>
  <si>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</si>
  <si>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</si>
  <si>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</si>
  <si>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</si>
  <si>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</si>
  <si>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</si>
  <si>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</si>
  <si>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</si>
  <si>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</si>
  <si>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</si>
  <si>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</si>
  <si>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</si>
  <si>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</si>
  <si>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</si>
  <si>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</si>
  <si>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</si>
  <si>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</si>
  <si>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</si>
  <si>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</si>
  <si>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</si>
  <si>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</si>
  <si>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</si>
  <si>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</si>
  <si>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</si>
  <si>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</si>
  <si>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</si>
  <si>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</si>
  <si>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</si>
  <si>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</si>
  <si>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</si>
  <si>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</si>
  <si>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</si>
  <si>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</si>
  <si>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</si>
  <si>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</si>
  <si>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</si>
  <si>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</si>
  <si>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</si>
  <si>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</si>
  <si>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</si>
  <si>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</si>
  <si>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</si>
  <si>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</si>
  <si>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</si>
  <si>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</si>
  <si>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</si>
  <si>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</si>
  <si>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</si>
  <si>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</si>
  <si>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</si>
  <si>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</si>
  <si>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</si>
  <si>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</si>
  <si>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</si>
  <si>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</si>
  <si>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</si>
  <si>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</si>
  <si>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</si>
  <si>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</si>
  <si>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</si>
  <si>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</si>
  <si>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</si>
  <si>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</si>
  <si>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</si>
  <si>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</si>
  <si>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</si>
  <si>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</si>
  <si>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</si>
  <si>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</si>
  <si>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</si>
  <si>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</si>
  <si>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</si>
  <si>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</si>
  <si>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</si>
  <si>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</si>
  <si>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</si>
  <si>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</si>
  <si>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</si>
  <si>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</si>
  <si>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</si>
  <si>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</si>
  <si>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</si>
  <si>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</si>
  <si>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</si>
  <si>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</si>
  <si>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</si>
  <si>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</si>
  <si>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</si>
  <si>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</si>
  <si>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</si>
  <si>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</si>
  <si>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</si>
  <si>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</si>
  <si>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</si>
  <si>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</si>
  <si>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</si>
  <si>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</si>
  <si>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</si>
  <si>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</si>
  <si>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</si>
  <si>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</si>
  <si>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</si>
  <si>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</si>
  <si>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</si>
  <si>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</si>
  <si>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</si>
  <si>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</si>
  <si>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</si>
  <si>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</si>
  <si>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</si>
  <si>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</si>
  <si>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</si>
  <si>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</si>
  <si>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</si>
  <si>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</si>
  <si>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</si>
  <si>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</si>
  <si>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</si>
  <si>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</si>
  <si>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</si>
  <si>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</si>
  <si>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</si>
  <si>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</si>
  <si>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</si>
  <si>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</si>
  <si>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</si>
  <si>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</si>
  <si>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</si>
  <si>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</si>
  <si>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</si>
  <si>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</si>
  <si>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</si>
  <si>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</si>
  <si>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</si>
  <si>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</si>
  <si>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</si>
  <si>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</si>
  <si>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</si>
  <si>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</si>
  <si>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</si>
  <si>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</si>
  <si>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</si>
  <si>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</si>
  <si>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</si>
  <si>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</si>
  <si>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</si>
  <si>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</si>
  <si>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</si>
  <si>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</si>
  <si>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</si>
  <si>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</si>
  <si>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</si>
  <si>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</si>
  <si>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</si>
  <si>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</si>
  <si>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</si>
  <si>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</si>
  <si>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</si>
  <si>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</si>
  <si>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</si>
  <si>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</si>
  <si>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</si>
  <si>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</si>
  <si>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</si>
  <si>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</si>
  <si>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</si>
  <si>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</si>
  <si>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</si>
  <si>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</si>
  <si>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</si>
  <si>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</si>
  <si>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</si>
  <si>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</si>
  <si>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</si>
  <si>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</si>
  <si>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</si>
  <si>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</si>
  <si>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</si>
  <si>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</si>
  <si>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</si>
  <si>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</si>
  <si>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</si>
  <si>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</si>
  <si>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</si>
  <si>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</si>
  <si>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</si>
  <si>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</si>
  <si>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</si>
  <si>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</si>
  <si>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</si>
  <si>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</si>
  <si>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</si>
  <si>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</si>
  <si>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</si>
  <si>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</si>
  <si>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</si>
  <si>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</si>
  <si>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</si>
  <si>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</si>
  <si>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</si>
  <si>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</si>
  <si>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</si>
  <si>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</si>
  <si>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</si>
  <si>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</si>
  <si>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</si>
  <si>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</si>
  <si>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</si>
  <si>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</si>
  <si>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</si>
  <si>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</si>
  <si>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</si>
  <si>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</si>
  <si>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</si>
  <si>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</si>
  <si>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</si>
  <si>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</si>
  <si>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</si>
  <si>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</si>
  <si>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</si>
  <si>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</si>
  <si>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</si>
  <si>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</si>
  <si>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</si>
  <si>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</si>
  <si>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</si>
  <si>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</si>
  <si>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</si>
  <si>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</si>
  <si>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</si>
  <si>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</si>
  <si>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</si>
  <si>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</si>
  <si>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</si>
  <si>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</si>
  <si>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</si>
  <si>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</si>
  <si>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</si>
  <si>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</si>
  <si>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</si>
  <si>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</si>
  <si>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</si>
  <si>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</si>
  <si>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</si>
  <si>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</si>
  <si>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</si>
  <si>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</si>
  <si>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</si>
  <si>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</si>
  <si>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</si>
  <si>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</si>
  <si>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</si>
  <si>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</si>
  <si>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</si>
  <si>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</si>
  <si>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</si>
  <si>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</si>
  <si>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</si>
  <si>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</si>
  <si>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</si>
  <si>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</si>
  <si>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</si>
  <si>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</si>
  <si>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</si>
  <si>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</si>
  <si>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</si>
  <si>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</si>
  <si>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</si>
  <si>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</si>
  <si>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</si>
  <si>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</si>
  <si>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</si>
  <si>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</si>
  <si>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</si>
  <si>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</si>
  <si>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</si>
  <si>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</si>
  <si>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</si>
  <si>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</si>
  <si>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</si>
  <si>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</si>
  <si>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</si>
  <si>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</si>
  <si>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</si>
  <si>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</si>
  <si>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</si>
  <si>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</si>
  <si>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</si>
  <si>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</si>
  <si>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</si>
  <si>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</si>
  <si>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</si>
  <si>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</si>
  <si>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</si>
  <si>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</si>
  <si>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</si>
  <si>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</si>
  <si>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</si>
  <si>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</si>
  <si>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</si>
  <si>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</si>
  <si>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</si>
  <si>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</si>
  <si>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</si>
  <si>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</si>
  <si>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</si>
  <si>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</si>
  <si>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</si>
  <si>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</si>
  <si>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</si>
  <si>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</si>
  <si>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</si>
  <si>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</si>
  <si>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</si>
  <si>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</si>
  <si>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</si>
  <si>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</si>
  <si>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</si>
  <si>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</si>
  <si>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</si>
  <si>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</si>
  <si>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</si>
  <si>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</si>
  <si>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</si>
  <si>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</si>
  <si>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</si>
  <si>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</si>
  <si>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</si>
  <si>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</si>
  <si>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</si>
  <si>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</si>
  <si>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</si>
  <si>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</si>
  <si>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</si>
  <si>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</si>
  <si>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</si>
  <si>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</si>
  <si>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</si>
  <si>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</si>
  <si>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</si>
  <si>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</si>
  <si>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</si>
  <si>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</si>
  <si>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</si>
  <si>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</si>
  <si>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</si>
  <si>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</si>
  <si>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</si>
  <si>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</si>
  <si>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</si>
  <si>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</si>
  <si>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</si>
  <si>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</si>
  <si>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</si>
  <si>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</si>
  <si>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</si>
  <si>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</si>
  <si>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</si>
  <si>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</si>
  <si>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</si>
  <si>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</si>
  <si>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</si>
  <si>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</si>
  <si>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</si>
  <si>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</si>
  <si>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</si>
  <si>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</si>
  <si>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</si>
  <si>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</si>
  <si>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</si>
  <si>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</si>
  <si>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</si>
  <si>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</si>
  <si>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</si>
  <si>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</si>
  <si>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</si>
  <si>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</si>
  <si>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</si>
  <si>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</si>
  <si>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</si>
  <si>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</si>
  <si>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</si>
  <si>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</si>
  <si>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</si>
  <si>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</si>
  <si>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</si>
  <si>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</si>
  <si>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</si>
  <si>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</si>
  <si>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</si>
  <si>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</si>
  <si>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</si>
  <si>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</si>
  <si>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</si>
  <si>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</si>
  <si>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</si>
  <si>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</si>
  <si>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</si>
  <si>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</si>
  <si>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</si>
  <si>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</si>
  <si>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</si>
  <si>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</si>
  <si>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</si>
  <si>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</si>
  <si>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</si>
  <si>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</si>
  <si>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</si>
  <si>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</si>
  <si>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</si>
  <si>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</si>
  <si>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</si>
  <si>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</si>
  <si>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</si>
  <si>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</si>
  <si>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</si>
  <si>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</si>
  <si>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</si>
  <si>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</si>
  <si>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</si>
  <si>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</si>
  <si>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</si>
  <si>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</si>
  <si>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</si>
  <si>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</si>
  <si>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</si>
  <si>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</si>
  <si>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</si>
  <si>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</si>
  <si>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</si>
  <si>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</si>
  <si>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</si>
  <si>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</si>
  <si>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</si>
  <si>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</si>
  <si>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</si>
  <si>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</si>
  <si>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</si>
  <si>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</si>
  <si>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</si>
  <si>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</si>
  <si>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</si>
  <si>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</si>
  <si>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</si>
  <si>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</si>
  <si>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</si>
  <si>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</si>
  <si>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</si>
  <si>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</si>
  <si>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</si>
  <si>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</si>
  <si>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</si>
  <si>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</si>
  <si>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</si>
  <si>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</si>
  <si>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</si>
  <si>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</si>
  <si>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</si>
  <si>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</si>
  <si>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</si>
  <si>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</si>
  <si>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</si>
  <si>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</si>
  <si>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</si>
  <si>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</si>
  <si>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</si>
  <si>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</si>
  <si>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</si>
  <si>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</si>
  <si>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</si>
  <si>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</si>
  <si>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</si>
  <si>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</si>
  <si>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</si>
  <si>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</si>
  <si>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</si>
  <si>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</si>
  <si>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</si>
  <si>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</si>
  <si>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</si>
  <si>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</si>
  <si>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</si>
  <si>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</si>
  <si>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</si>
  <si>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</si>
  <si>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</si>
  <si>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</si>
  <si>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</si>
  <si>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</si>
  <si>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</si>
  <si>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</si>
  <si>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</si>
  <si>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</si>
  <si>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</si>
  <si>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</si>
  <si>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</si>
  <si>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</si>
  <si>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</si>
  <si>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</si>
  <si>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</si>
  <si>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</si>
  <si>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</si>
  <si>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</si>
  <si>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</si>
  <si>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</si>
  <si>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</si>
  <si>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</si>
  <si>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</si>
  <si>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</si>
  <si>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</si>
  <si>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</si>
  <si>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</si>
  <si>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</si>
  <si>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</si>
  <si>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</si>
  <si>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</si>
  <si>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</si>
  <si>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</si>
  <si>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</si>
  <si>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</si>
  <si>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</si>
  <si>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</si>
  <si>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</si>
  <si>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</si>
  <si>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</si>
  <si>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</si>
  <si>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</si>
  <si>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</si>
  <si>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</si>
  <si>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</si>
  <si>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</si>
  <si>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</si>
  <si>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</si>
  <si>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</si>
  <si>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</si>
  <si>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</si>
  <si>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</si>
  <si>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</si>
  <si>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</si>
  <si>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</si>
  <si>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</si>
  <si>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</si>
  <si>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</si>
  <si>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</si>
  <si>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</si>
  <si>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</si>
  <si>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</si>
  <si>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</si>
  <si>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</si>
  <si>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</si>
  <si>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</si>
  <si>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</si>
  <si>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</si>
  <si>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</si>
  <si>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</si>
  <si>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</si>
  <si>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</si>
  <si>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</si>
  <si>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</si>
  <si>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</si>
  <si>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</si>
  <si>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</si>
  <si>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</si>
  <si>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</si>
  <si>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</si>
  <si>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</si>
  <si>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</si>
  <si>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</si>
  <si>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</si>
  <si>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</si>
  <si>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</si>
  <si>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</si>
  <si>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</si>
  <si>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</si>
  <si>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</si>
  <si>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</si>
  <si>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</si>
  <si>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</si>
  <si>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</si>
  <si>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</si>
  <si>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</si>
  <si>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</si>
  <si>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</si>
  <si>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</si>
  <si>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</si>
  <si>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</si>
  <si>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</si>
  <si>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</si>
  <si>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</si>
  <si>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</si>
  <si>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</si>
  <si>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</si>
  <si>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</si>
  <si>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</si>
  <si>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</si>
  <si>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</si>
  <si>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</si>
  <si>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</si>
  <si>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</si>
  <si>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</si>
  <si>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</si>
  <si>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</si>
  <si>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</si>
  <si>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</si>
  <si>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</si>
  <si>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</si>
  <si>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</si>
  <si>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</si>
  <si>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</si>
  <si>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</si>
  <si>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</si>
  <si>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</si>
  <si>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</si>
  <si>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</si>
  <si>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</si>
  <si>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</si>
  <si>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</si>
  <si>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</si>
  <si>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</si>
  <si>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</si>
  <si>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</si>
  <si>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</si>
  <si>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</si>
  <si>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</si>
  <si>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</si>
  <si>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</si>
  <si>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</si>
  <si>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</si>
  <si>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</si>
  <si>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</si>
  <si>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</si>
  <si>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</si>
  <si>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</si>
  <si>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</si>
  <si>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</si>
  <si>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</si>
  <si>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</si>
  <si>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</si>
  <si>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</si>
  <si>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</si>
  <si>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</si>
  <si>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</si>
  <si>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</si>
  <si>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</si>
  <si>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</si>
  <si>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</si>
  <si>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</si>
  <si>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</si>
  <si>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</si>
  <si>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</si>
  <si>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</si>
  <si>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</si>
  <si>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</si>
  <si>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</si>
  <si>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</si>
  <si>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</si>
  <si>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</si>
  <si>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</si>
  <si>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</si>
  <si>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</si>
  <si>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</si>
  <si>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</si>
  <si>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</si>
  <si>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</si>
  <si>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</si>
  <si>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</si>
  <si>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</si>
  <si>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</si>
  <si>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</si>
  <si>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</si>
  <si>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</si>
  <si>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</si>
  <si>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</si>
  <si>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</si>
  <si>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</si>
  <si>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</si>
  <si>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</si>
  <si>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</si>
  <si>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</si>
  <si>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</si>
  <si>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</si>
  <si>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</si>
  <si>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</si>
  <si>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</si>
  <si>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</si>
  <si>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</si>
  <si>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</si>
  <si>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</si>
  <si>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</si>
  <si>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</si>
  <si>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</si>
  <si>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</si>
  <si>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</si>
  <si>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</si>
  <si>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</si>
  <si>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</si>
  <si>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</si>
  <si>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</si>
  <si>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</si>
  <si>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</si>
  <si>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</si>
  <si>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</si>
  <si>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</si>
  <si>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</si>
  <si>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</si>
  <si>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</si>
  <si>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</si>
  <si>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</si>
  <si>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</si>
  <si>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</si>
  <si>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</si>
  <si>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</si>
  <si>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</si>
  <si>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</si>
  <si>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</si>
  <si>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</si>
  <si>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</si>
  <si>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</si>
  <si>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</si>
  <si>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</si>
  <si>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</si>
  <si>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</si>
  <si>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</si>
  <si>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</si>
  <si>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</si>
  <si>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</si>
  <si>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</si>
  <si>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</si>
  <si>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</si>
  <si>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</si>
  <si>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</si>
  <si>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</si>
  <si>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</si>
  <si>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</si>
  <si>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</si>
  <si>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</si>
  <si>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</si>
  <si>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</si>
  <si>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</si>
  <si>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</si>
  <si>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</si>
  <si>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</si>
  <si>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</si>
  <si>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</si>
  <si>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</si>
  <si>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</si>
  <si>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</si>
  <si>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</si>
  <si>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</si>
  <si>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</si>
  <si>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</si>
  <si>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</si>
  <si>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</si>
  <si>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</si>
  <si>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</si>
  <si>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</si>
  <si>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</si>
  <si>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</si>
  <si>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</si>
  <si>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</si>
  <si>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</si>
  <si>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</si>
  <si>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</si>
  <si>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</si>
  <si>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</si>
  <si>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</si>
  <si>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</si>
  <si>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</si>
  <si>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</si>
  <si>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</si>
  <si>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</si>
  <si>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</si>
  <si>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</si>
  <si>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</si>
  <si>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</si>
  <si>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</si>
  <si>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</si>
  <si>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</si>
  <si>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</si>
  <si>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</si>
  <si>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</si>
  <si>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</si>
  <si>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</si>
  <si>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</si>
  <si>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</si>
  <si>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</si>
  <si>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</si>
  <si>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</si>
  <si>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</si>
  <si>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</si>
  <si>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</si>
  <si>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</si>
  <si>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</si>
  <si>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</si>
  <si>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</si>
  <si>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</si>
  <si>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</si>
  <si>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</si>
  <si>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</si>
  <si>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</si>
  <si>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</si>
  <si>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</si>
  <si>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</si>
  <si>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</si>
  <si>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</si>
  <si>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</si>
  <si>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</si>
  <si>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</si>
  <si>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</si>
  <si>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</si>
  <si>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</si>
  <si>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</si>
  <si>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</si>
  <si>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</si>
  <si>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</si>
  <si>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</si>
  <si>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</si>
  <si>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</si>
  <si>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</si>
  <si>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</si>
  <si>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</si>
  <si>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</si>
  <si>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</si>
  <si>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</si>
  <si>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</si>
  <si>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</si>
  <si>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</si>
  <si>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</si>
  <si>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</si>
  <si>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</si>
  <si>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</si>
  <si>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</si>
  <si>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</si>
  <si>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</si>
  <si>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</si>
  <si>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</si>
  <si>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</si>
  <si>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</si>
  <si>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</si>
  <si>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</si>
  <si>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</si>
  <si>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</si>
  <si>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</si>
  <si>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</si>
  <si>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</si>
  <si>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</si>
  <si>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</si>
  <si>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</si>
  <si>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</si>
  <si>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</si>
  <si>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</si>
  <si>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</si>
  <si>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</si>
  <si>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</si>
  <si>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</si>
  <si>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</si>
  <si>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</si>
  <si>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</si>
  <si>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</si>
  <si>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</si>
  <si>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</si>
  <si>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</si>
  <si>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</si>
  <si>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</si>
  <si>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</si>
  <si>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</si>
  <si>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</si>
  <si>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</si>
  <si>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</si>
  <si>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</si>
  <si>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</si>
  <si>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</si>
  <si>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</si>
  <si>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</si>
  <si>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</si>
  <si>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</si>
  <si>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</si>
  <si>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</si>
  <si>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</si>
  <si>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</si>
  <si>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</si>
  <si>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</si>
  <si>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</si>
  <si>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</si>
  <si>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</si>
  <si>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</si>
  <si>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</si>
  <si>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</si>
  <si>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</si>
  <si>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</si>
  <si>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</si>
  <si>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</si>
  <si>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</si>
  <si>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</si>
  <si>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</si>
  <si>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</si>
  <si>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</si>
  <si>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</si>
  <si>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</si>
  <si>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</si>
  <si>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</si>
  <si>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</si>
  <si>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</si>
  <si>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</si>
  <si>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</si>
  <si>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</si>
  <si>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</si>
  <si>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</si>
  <si>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</si>
  <si>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</si>
  <si>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</si>
  <si>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</si>
  <si>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</si>
  <si>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</si>
  <si>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</si>
  <si>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</si>
  <si>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</si>
  <si>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</si>
  <si>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</si>
  <si>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</si>
  <si>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</si>
  <si>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</si>
  <si>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</si>
  <si>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</si>
  <si>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</si>
  <si>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</si>
  <si>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</si>
  <si>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</si>
  <si>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</si>
  <si>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</si>
  <si>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</si>
  <si>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</si>
  <si>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</si>
  <si>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</si>
  <si>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</si>
  <si>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</si>
  <si>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</si>
  <si>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</si>
  <si>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</si>
  <si>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</si>
  <si>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</si>
  <si>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</si>
  <si>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</si>
  <si>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</si>
  <si>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</si>
  <si>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</si>
  <si>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</si>
  <si>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</si>
  <si>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</si>
  <si>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</si>
  <si>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</si>
  <si>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</si>
  <si>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</si>
  <si>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</si>
  <si>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</si>
  <si>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</si>
  <si>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</si>
  <si>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</si>
  <si>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</si>
  <si>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</si>
  <si>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</si>
  <si>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</si>
  <si>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</si>
  <si>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</si>
  <si>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</si>
  <si>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</si>
  <si>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</si>
  <si>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</si>
  <si>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</si>
  <si>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</si>
  <si>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</si>
  <si>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</si>
  <si>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</si>
  <si>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</si>
  <si>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</si>
  <si>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</si>
  <si>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</si>
  <si>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</si>
  <si>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</si>
  <si>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</si>
  <si>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</si>
  <si>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</si>
  <si>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</si>
  <si>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</si>
  <si>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</si>
  <si>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</si>
  <si>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</si>
  <si>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</si>
  <si>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</si>
  <si>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</si>
  <si>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</si>
  <si>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</si>
  <si>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</si>
  <si>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</si>
  <si>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</si>
  <si>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</si>
  <si>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</si>
  <si>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</si>
  <si>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</si>
  <si>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</si>
  <si>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</si>
  <si>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</si>
  <si>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</si>
  <si>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</si>
  <si>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</si>
  <si>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</si>
  <si>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</si>
  <si>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</si>
  <si>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</si>
  <si>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</si>
  <si>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</si>
  <si>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</si>
  <si>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</si>
  <si>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</si>
  <si>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</si>
  <si>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</si>
  <si>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</si>
  <si>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</si>
  <si>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</si>
  <si>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</si>
  <si>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</si>
  <si>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</si>
  <si>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</si>
  <si>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</si>
  <si>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</si>
  <si>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</si>
  <si>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</si>
  <si>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</si>
  <si>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</si>
  <si>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</si>
  <si>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</si>
  <si>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</si>
  <si>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</si>
  <si>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</si>
  <si>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</si>
  <si>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</si>
  <si>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</si>
  <si>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</si>
  <si>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</si>
  <si>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</si>
  <si>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</si>
  <si>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</si>
  <si>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</si>
  <si>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</si>
  <si>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</si>
  <si>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</si>
  <si>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</si>
  <si>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</si>
  <si>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</si>
  <si>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</si>
  <si>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</si>
  <si>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</si>
  <si>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</si>
  <si>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</si>
  <si>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</si>
  <si>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</si>
  <si>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</si>
  <si>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</si>
  <si>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</si>
  <si>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</si>
  <si>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</si>
  <si>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</si>
  <si>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</si>
  <si>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</si>
  <si>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</si>
  <si>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</si>
  <si>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</si>
  <si>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</si>
  <si>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</si>
  <si>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</si>
  <si>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</si>
  <si>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</si>
  <si>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</si>
  <si>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</si>
  <si>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</si>
  <si>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</si>
  <si>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</si>
  <si>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</si>
  <si>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</si>
  <si>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</si>
  <si>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</si>
  <si>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</si>
  <si>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</si>
  <si>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</si>
  <si>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</si>
  <si>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</si>
  <si>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</si>
  <si>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</si>
  <si>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</si>
  <si>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</si>
  <si>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</si>
  <si>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</si>
  <si>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</si>
  <si>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</si>
  <si>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</si>
  <si>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</si>
  <si>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</si>
  <si>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</si>
  <si>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</si>
  <si>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</si>
  <si>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</si>
  <si>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</si>
  <si>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</si>
  <si>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</si>
  <si>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</si>
  <si>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</si>
  <si>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</si>
  <si>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</si>
  <si>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</si>
  <si>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</si>
  <si>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</si>
  <si>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</si>
  <si>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</si>
  <si>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</si>
  <si>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</si>
  <si>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</si>
  <si>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</si>
  <si>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</si>
  <si>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</si>
  <si>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</si>
  <si>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</si>
  <si>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</si>
  <si>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</si>
  <si>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</si>
  <si>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</si>
  <si>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</si>
  <si>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</si>
  <si>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</si>
  <si>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</si>
  <si>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</si>
  <si>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</si>
  <si>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</si>
  <si>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</si>
  <si>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</si>
  <si>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</si>
  <si>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</si>
  <si>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</si>
  <si>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</si>
  <si>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</si>
  <si>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</si>
  <si>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</si>
  <si>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</si>
  <si>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</si>
  <si>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</si>
  <si>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</si>
  <si>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</si>
  <si>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</si>
  <si>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</si>
  <si>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</si>
  <si>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</si>
  <si>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</si>
  <si>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</si>
  <si>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</si>
  <si>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</si>
  <si>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</si>
  <si>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</si>
  <si>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</si>
  <si>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</si>
  <si>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</si>
  <si>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</si>
  <si>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</si>
  <si>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</si>
  <si>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</si>
  <si>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</si>
  <si>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</si>
  <si>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</si>
  <si>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</si>
  <si>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</si>
  <si>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</si>
  <si>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</si>
  <si>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</si>
  <si>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</si>
  <si>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</si>
  <si>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</si>
  <si>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</si>
  <si>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</si>
  <si>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</si>
  <si>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</si>
  <si>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</si>
  <si>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</si>
  <si>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</si>
  <si>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</si>
  <si>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</si>
  <si>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</si>
  <si>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</si>
  <si>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</si>
  <si>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</si>
  <si>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</si>
  <si>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</si>
  <si>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</si>
  <si>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</si>
  <si>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</si>
  <si>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</si>
  <si>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</si>
  <si>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</si>
  <si>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</si>
  <si>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</si>
  <si>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</si>
  <si>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</si>
  <si>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</si>
  <si>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</si>
  <si>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</si>
  <si>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</si>
  <si>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</si>
  <si>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</si>
  <si>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</si>
  <si>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</si>
  <si>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</si>
  <si>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</si>
  <si>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</si>
  <si>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</si>
  <si>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</si>
  <si>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</si>
  <si>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</si>
  <si>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</si>
  <si>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</si>
  <si>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</si>
  <si>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</si>
  <si>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</si>
  <si>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</si>
  <si>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</si>
  <si>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</si>
  <si>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</si>
  <si>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</si>
  <si>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</si>
  <si>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</si>
  <si>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</si>
  <si>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</si>
  <si>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</si>
  <si>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</si>
  <si>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</si>
  <si>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</si>
  <si>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</si>
  <si>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</si>
  <si>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</si>
  <si>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</si>
  <si>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</si>
  <si>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</si>
  <si>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</si>
  <si>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</si>
  <si>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</si>
  <si>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</si>
  <si>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</si>
  <si>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</si>
  <si>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</si>
  <si>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</si>
  <si>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</si>
  <si>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</si>
  <si>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</si>
  <si>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</si>
  <si>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</si>
  <si>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</si>
  <si>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</si>
  <si>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</si>
  <si>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</si>
  <si>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</si>
  <si>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</si>
  <si>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</si>
  <si>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</si>
  <si>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</si>
  <si>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</si>
  <si>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</si>
  <si>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</si>
  <si>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</si>
  <si>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</si>
  <si>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</si>
  <si>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</si>
  <si>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</si>
  <si>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</si>
  <si>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</si>
  <si>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</si>
  <si>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</si>
  <si>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</si>
  <si>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</si>
  <si>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</si>
  <si>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</si>
  <si>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</si>
  <si>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</si>
  <si>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</si>
  <si>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</si>
  <si>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</si>
  <si>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</si>
  <si>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</si>
  <si>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</si>
  <si>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</si>
  <si>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</si>
  <si>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</si>
  <si>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</si>
  <si>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</si>
  <si>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</si>
  <si>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</si>
  <si>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</si>
  <si>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</si>
  <si>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</si>
  <si>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</si>
  <si>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</si>
  <si>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</si>
  <si>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</si>
  <si>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</si>
  <si>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</si>
  <si>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</si>
  <si>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</si>
  <si>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</si>
  <si>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</si>
  <si>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</si>
  <si>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</si>
  <si>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</si>
  <si>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</si>
  <si>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</si>
  <si>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</si>
  <si>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</si>
  <si>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</si>
  <si>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</si>
  <si>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</si>
  <si>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</si>
  <si>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</si>
  <si>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</si>
  <si>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</si>
  <si>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</si>
  <si>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</si>
  <si>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</si>
  <si>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</si>
  <si>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</si>
  <si>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</si>
  <si>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</si>
  <si>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</si>
  <si>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</si>
  <si>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</si>
  <si>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</si>
  <si>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</si>
  <si>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</si>
  <si>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</si>
  <si>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</si>
  <si>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</si>
  <si>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</si>
  <si>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</si>
  <si>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</si>
  <si>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</si>
  <si>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</si>
  <si>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</si>
  <si>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</si>
  <si>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</si>
  <si>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</si>
  <si>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</si>
  <si>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</si>
  <si>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</si>
  <si>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</si>
  <si>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</si>
  <si>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</si>
  <si>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</si>
  <si>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</si>
  <si>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</si>
  <si>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</si>
  <si>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</si>
  <si>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</si>
  <si>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</si>
  <si>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</si>
  <si>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</si>
  <si>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</si>
  <si>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</si>
  <si>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</si>
  <si>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</si>
  <si>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</si>
  <si>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</si>
  <si>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</si>
  <si>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</si>
  <si>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</si>
  <si>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</si>
  <si>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</si>
  <si>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</si>
  <si>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</si>
  <si>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</si>
  <si>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</si>
  <si>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</si>
  <si>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</si>
  <si>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</si>
  <si>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</si>
  <si>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</si>
  <si>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</si>
  <si>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</si>
  <si>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</si>
  <si>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</si>
  <si>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</si>
  <si>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</si>
  <si>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</si>
  <si>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</si>
  <si>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</si>
  <si>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</si>
  <si>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</si>
  <si>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</si>
  <si>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</si>
  <si>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</si>
  <si>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</si>
  <si>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</si>
  <si>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</si>
  <si>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</si>
  <si>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</si>
  <si>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</si>
  <si>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</si>
  <si>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</si>
  <si>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</si>
  <si>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</si>
  <si>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</si>
  <si>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</si>
  <si>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</si>
  <si>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</si>
  <si>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</si>
  <si>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</si>
  <si>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</si>
  <si>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</si>
  <si>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</si>
  <si>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</si>
  <si>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</si>
  <si>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</si>
  <si>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</si>
  <si>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</si>
  <si>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</si>
  <si>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</si>
  <si>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</si>
  <si>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</si>
  <si>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</si>
  <si>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</si>
  <si>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</si>
  <si>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</si>
  <si>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</si>
  <si>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</si>
  <si>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</si>
  <si>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</si>
  <si>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</si>
  <si>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</si>
  <si>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</si>
  <si>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</si>
  <si>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</si>
  <si>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</si>
  <si>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</si>
  <si>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</si>
  <si>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</si>
  <si>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</si>
  <si>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</si>
  <si>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</si>
  <si>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</si>
  <si>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</si>
  <si>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</si>
  <si>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</si>
  <si>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</si>
  <si>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</si>
  <si>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</si>
  <si>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</si>
  <si>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</si>
  <si>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</si>
  <si>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</si>
  <si>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</si>
  <si>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</si>
  <si>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</si>
  <si>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</si>
  <si>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</si>
  <si>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</si>
  <si>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</si>
  <si>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</si>
  <si>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</si>
  <si>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</si>
  <si>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</si>
  <si>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</si>
  <si>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</si>
  <si>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</si>
  <si>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</si>
  <si>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</si>
  <si>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</si>
  <si>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</si>
  <si>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</si>
  <si>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</si>
  <si>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</si>
  <si>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</si>
  <si>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</si>
  <si>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</si>
  <si>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</si>
  <si>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</si>
  <si>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</si>
  <si>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</si>
  <si>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</si>
  <si>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</si>
  <si>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</si>
  <si>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</si>
  <si>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</si>
  <si>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</si>
  <si>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</si>
  <si>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</si>
  <si>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</si>
  <si>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</si>
  <si>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</si>
  <si>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</si>
  <si>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</si>
  <si>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</si>
  <si>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</si>
  <si>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</si>
  <si>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</si>
  <si>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</si>
  <si>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</si>
  <si>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</si>
  <si>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</si>
  <si>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</si>
  <si>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</si>
  <si>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</si>
  <si>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</si>
  <si>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</si>
  <si>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</si>
  <si>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</si>
  <si>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</si>
  <si>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</si>
  <si>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</si>
  <si>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</si>
  <si>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</si>
  <si>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</si>
  <si>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</si>
  <si>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</si>
  <si>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</si>
  <si>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</si>
  <si>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</si>
  <si>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</si>
  <si>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</si>
  <si>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</si>
  <si>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</si>
  <si>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</si>
  <si>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</si>
  <si>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</si>
  <si>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</si>
  <si>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</si>
  <si>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</si>
  <si>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</si>
  <si>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</si>
  <si>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</si>
  <si>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</si>
  <si>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</si>
  <si>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</si>
  <si>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</si>
  <si>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</si>
  <si>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</si>
  <si>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</si>
  <si>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</si>
  <si>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</si>
  <si>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</si>
  <si>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</si>
  <si>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</si>
  <si>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</si>
  <si>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</si>
  <si>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</si>
  <si>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</si>
  <si>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</si>
  <si>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</si>
  <si>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</si>
  <si>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</si>
  <si>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</si>
  <si>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</si>
  <si>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</si>
  <si>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</si>
  <si>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</si>
  <si>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</si>
  <si>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</si>
  <si>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</si>
  <si>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</si>
  <si>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</si>
  <si>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</si>
  <si>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</si>
  <si>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</si>
  <si>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</si>
  <si>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</si>
  <si>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</si>
  <si>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</si>
  <si>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</si>
  <si>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</si>
  <si>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</si>
  <si>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</si>
  <si>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</si>
  <si>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</si>
  <si>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</si>
  <si>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</si>
  <si>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</si>
  <si>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</si>
  <si>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</si>
  <si>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</si>
  <si>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</si>
  <si>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</si>
  <si>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</si>
  <si>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</si>
  <si>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</si>
  <si>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</si>
  <si>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</si>
  <si>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</si>
  <si>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</si>
  <si>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</si>
  <si>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</si>
  <si>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</si>
  <si>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</si>
  <si>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</si>
  <si>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</si>
  <si>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</si>
  <si>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</si>
  <si>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</si>
  <si>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</si>
  <si>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</si>
  <si>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</si>
  <si>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</si>
  <si>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</si>
  <si>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</si>
  <si>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</si>
  <si>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</si>
  <si>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</si>
  <si>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</si>
  <si>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</si>
  <si>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</si>
  <si>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</si>
  <si>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</si>
  <si>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</si>
  <si>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</si>
  <si>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</si>
  <si>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</si>
  <si>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</si>
  <si>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</si>
  <si>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</si>
  <si>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</si>
  <si>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</si>
  <si>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</si>
  <si>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</si>
  <si>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</si>
  <si>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</si>
  <si>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</si>
  <si>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</si>
  <si>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</si>
  <si>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</si>
  <si>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</si>
  <si>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</si>
  <si>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</si>
  <si>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</si>
  <si>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</si>
  <si>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</si>
  <si>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</si>
  <si>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</si>
  <si>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</si>
  <si>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</si>
  <si>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</si>
  <si>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</si>
  <si>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</si>
  <si>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</si>
  <si>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</si>
  <si>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</si>
  <si>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</si>
  <si>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</si>
  <si>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</si>
  <si>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</si>
  <si>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</si>
  <si>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</si>
  <si>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</si>
  <si>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</si>
  <si>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</si>
  <si>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</si>
  <si>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</si>
  <si>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</si>
  <si>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</si>
  <si>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</si>
  <si>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</si>
  <si>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</si>
  <si>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</si>
  <si>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</si>
  <si>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</si>
  <si>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</si>
  <si>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</si>
  <si>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</si>
  <si>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</si>
  <si>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</si>
  <si>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</si>
  <si>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</si>
  <si>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</si>
  <si>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</si>
  <si>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</si>
  <si>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</si>
  <si>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</si>
  <si>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</si>
  <si>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</si>
  <si>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</si>
  <si>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</si>
  <si>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</si>
  <si>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</si>
  <si>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</si>
  <si>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</si>
  <si>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</si>
  <si>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</si>
  <si>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</si>
  <si>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</si>
  <si>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</si>
  <si>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</si>
  <si>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</si>
  <si>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</si>
  <si>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</si>
  <si>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</si>
  <si>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</si>
  <si>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</si>
  <si>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</si>
  <si>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</si>
  <si>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</si>
  <si>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</si>
  <si>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</si>
  <si>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</si>
  <si>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</si>
  <si>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</si>
  <si>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</si>
  <si>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</si>
  <si>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</si>
  <si>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</si>
  <si>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</si>
  <si>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</si>
  <si>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</si>
  <si>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</si>
  <si>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</si>
  <si>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</si>
  <si>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</si>
  <si>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</si>
  <si>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</si>
  <si>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</si>
  <si>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</si>
  <si>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</si>
  <si>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</si>
  <si>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</si>
  <si>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</si>
  <si>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</si>
  <si>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</si>
  <si>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</si>
  <si>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</si>
  <si>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</si>
  <si>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</si>
  <si>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</si>
  <si>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</si>
  <si>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</si>
  <si>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</si>
  <si>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</si>
  <si>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</si>
  <si>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</si>
  <si>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</si>
  <si>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</si>
  <si>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</si>
  <si>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</si>
  <si>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</si>
  <si>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</si>
  <si>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</si>
  <si>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</si>
  <si>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</si>
  <si>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</si>
  <si>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</si>
  <si>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</si>
  <si>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</si>
  <si>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</si>
  <si>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</si>
  <si>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</si>
  <si>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</si>
  <si>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</si>
  <si>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</si>
  <si>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</si>
  <si>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</si>
  <si>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</si>
  <si>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</si>
  <si>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</si>
  <si>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</si>
  <si>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</si>
  <si>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</si>
  <si>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</si>
  <si>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</si>
  <si>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</si>
  <si>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</si>
  <si>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</si>
  <si>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</si>
  <si>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</si>
  <si>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</si>
  <si>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</si>
  <si>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</si>
  <si>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</si>
  <si>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</si>
  <si>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</si>
  <si>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</si>
  <si>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</si>
  <si>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</si>
  <si>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</si>
  <si>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</si>
  <si>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</si>
  <si>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</si>
  <si>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</si>
  <si>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</si>
  <si>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</si>
  <si>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</si>
  <si>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</si>
  <si>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</si>
  <si>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</si>
  <si>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</si>
  <si>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</si>
  <si>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</si>
  <si>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</si>
  <si>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</si>
  <si>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</si>
  <si>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</si>
  <si>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</si>
  <si>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</si>
  <si>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</si>
  <si>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</si>
  <si>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</si>
  <si>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</si>
  <si>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</si>
  <si>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</si>
  <si>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</si>
  <si>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</si>
  <si>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</si>
  <si>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</si>
  <si>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</si>
  <si>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</si>
  <si>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</si>
  <si>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</si>
  <si>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</si>
  <si>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</si>
  <si>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</si>
  <si>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</si>
  <si>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</si>
  <si>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</si>
  <si>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</si>
  <si>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</si>
  <si>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</si>
  <si>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</si>
  <si>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</si>
  <si>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</si>
  <si>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</si>
  <si>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</si>
  <si>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</si>
  <si>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</si>
  <si>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</si>
  <si>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</si>
  <si>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</si>
  <si>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</si>
  <si>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</si>
  <si>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</si>
  <si>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</si>
  <si>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</si>
  <si>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</si>
  <si>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</si>
  <si>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</si>
  <si>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</si>
  <si>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</si>
  <si>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</si>
  <si>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</si>
  <si>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</si>
  <si>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</si>
  <si>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</si>
  <si>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</si>
  <si>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</si>
  <si>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</si>
  <si>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</si>
  <si>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</si>
  <si>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</si>
  <si>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</si>
  <si>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</si>
  <si>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</si>
  <si>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</si>
  <si>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</si>
  <si>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</si>
  <si>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</si>
  <si>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</si>
  <si>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</si>
  <si>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</si>
  <si>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</si>
  <si>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</si>
  <si>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</si>
  <si>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</si>
  <si>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</si>
  <si>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</si>
  <si>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</si>
  <si>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</si>
  <si>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</si>
  <si>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</si>
  <si>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</si>
  <si>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</si>
  <si>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</si>
  <si>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</si>
  <si>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</si>
  <si>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</si>
  <si>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</si>
  <si>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</si>
  <si>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</si>
  <si>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</si>
  <si>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</si>
  <si>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</si>
  <si>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</si>
  <si>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</si>
  <si>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</si>
  <si>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</si>
  <si>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</si>
  <si>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</si>
  <si>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</si>
  <si>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</si>
  <si>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</si>
  <si>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</si>
  <si>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</si>
  <si>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</si>
  <si>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</si>
  <si>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</si>
  <si>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</si>
  <si>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</si>
  <si>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</si>
  <si>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</si>
  <si>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</si>
  <si>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</si>
  <si>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</si>
  <si>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</si>
  <si>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</si>
  <si>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</si>
  <si>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</si>
  <si>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</si>
  <si>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</si>
  <si>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</si>
  <si>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</si>
  <si>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</si>
  <si>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</si>
  <si>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</si>
  <si>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</si>
  <si>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</si>
  <si>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</si>
  <si>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</si>
  <si>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</si>
  <si>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</si>
  <si>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</si>
  <si>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</si>
  <si>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</si>
  <si>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</si>
  <si>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</si>
  <si>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</si>
  <si>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</si>
  <si>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</si>
  <si>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</si>
  <si>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</si>
  <si>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</si>
  <si>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</si>
  <si>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</si>
  <si>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</si>
  <si>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</si>
  <si>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</si>
  <si>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</si>
  <si>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</si>
  <si>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</si>
  <si>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</si>
  <si>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</si>
  <si>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</si>
  <si>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</si>
  <si>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</si>
  <si>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</si>
  <si>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</si>
  <si>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</si>
  <si>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</si>
  <si>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</si>
  <si>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</si>
  <si>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</si>
  <si>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</si>
  <si>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</si>
  <si>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</si>
  <si>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</si>
  <si>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</si>
  <si>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</si>
  <si>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</si>
  <si>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</si>
  <si>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</si>
  <si>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</si>
  <si>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</si>
  <si>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</si>
  <si>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</si>
  <si>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</si>
  <si>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</si>
  <si>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</si>
  <si>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</si>
  <si>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</si>
  <si>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</si>
  <si>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</si>
  <si>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</si>
  <si>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</si>
  <si>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</si>
  <si>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</si>
  <si>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</si>
  <si>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</si>
  <si>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</si>
  <si>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</si>
  <si>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</si>
  <si>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</si>
  <si>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</si>
  <si>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</si>
  <si>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</si>
  <si>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</si>
  <si>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</si>
  <si>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</si>
  <si>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</si>
  <si>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</si>
  <si>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</si>
  <si>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</si>
  <si>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</si>
  <si>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</si>
  <si>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</si>
  <si>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</si>
  <si>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</si>
  <si>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</si>
  <si>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</si>
  <si>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</si>
  <si>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</si>
  <si>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</si>
  <si>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</si>
  <si>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</si>
  <si>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</si>
  <si>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</si>
  <si>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</si>
  <si>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</si>
  <si>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</si>
  <si>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</si>
  <si>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</si>
  <si>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</si>
  <si>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</si>
  <si>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</si>
  <si>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</si>
  <si>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</si>
  <si>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</si>
  <si>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</si>
  <si>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</si>
  <si>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</si>
  <si>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</si>
  <si>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</si>
  <si>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</si>
  <si>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</si>
  <si>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</si>
  <si>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</si>
  <si>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</si>
  <si>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</si>
  <si>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</si>
  <si>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</si>
  <si>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</si>
  <si>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</si>
  <si>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</si>
  <si>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</si>
  <si>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</si>
  <si>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</si>
  <si>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</si>
  <si>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</si>
  <si>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</si>
  <si>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</si>
  <si>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</si>
  <si>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</si>
  <si>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</si>
  <si>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</si>
  <si>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</si>
  <si>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</si>
  <si>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</si>
  <si>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</si>
  <si>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</si>
  <si>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</si>
  <si>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</si>
  <si>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</si>
  <si>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</si>
  <si>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</si>
  <si>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</si>
  <si>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</si>
  <si>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</si>
  <si>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</si>
  <si>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</si>
  <si>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</si>
  <si>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</si>
  <si>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</si>
  <si>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</si>
  <si>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</si>
  <si>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</si>
  <si>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</si>
  <si>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</si>
  <si>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</si>
  <si>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</si>
  <si>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</si>
  <si>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</si>
  <si>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</si>
  <si>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</si>
  <si>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</si>
  <si>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</si>
  <si>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</si>
  <si>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</si>
  <si>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</si>
  <si>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</si>
  <si>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</si>
  <si>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</si>
  <si>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</si>
  <si>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</si>
  <si>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</si>
  <si>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</si>
  <si>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</si>
  <si>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</si>
  <si>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</si>
  <si>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</si>
  <si>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</si>
  <si>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</si>
  <si>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</si>
  <si>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</si>
  <si>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</si>
  <si>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</si>
  <si>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</si>
  <si>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</si>
  <si>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</si>
  <si>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</si>
  <si>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</si>
  <si>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</si>
  <si>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</si>
  <si>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</si>
  <si>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</si>
  <si>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</si>
  <si>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</si>
  <si>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</si>
  <si>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</si>
  <si>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</si>
  <si>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</si>
  <si>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</si>
  <si>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</si>
  <si>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</si>
  <si>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</si>
  <si>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</si>
  <si>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</si>
  <si>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</si>
  <si>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</si>
  <si>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</si>
  <si>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</si>
  <si>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</si>
  <si>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</si>
  <si>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</si>
  <si>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</si>
  <si>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</si>
  <si>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</si>
  <si>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</si>
  <si>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</si>
  <si>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</si>
  <si>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</si>
  <si>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</si>
  <si>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</si>
  <si>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</si>
  <si>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</si>
  <si>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</si>
  <si>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</si>
  <si>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</si>
  <si>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</si>
  <si>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</si>
  <si>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</si>
  <si>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</si>
  <si>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</si>
  <si>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</si>
  <si>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</si>
  <si>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</si>
  <si>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</si>
  <si>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</si>
  <si>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</si>
  <si>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</si>
  <si>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</si>
  <si>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</si>
  <si>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</si>
  <si>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</si>
  <si>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</si>
  <si>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</si>
  <si>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</si>
  <si>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</si>
  <si>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</si>
  <si>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</si>
  <si>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</si>
  <si>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</si>
  <si>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</si>
  <si>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</si>
  <si>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</si>
  <si>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</si>
  <si>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</si>
  <si>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</si>
  <si>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</si>
  <si>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</si>
  <si>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</si>
  <si>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</si>
  <si>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</si>
  <si>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</si>
  <si>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</si>
  <si>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</si>
  <si>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</si>
  <si>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</si>
  <si>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</si>
  <si>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</si>
  <si>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</si>
  <si>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</si>
  <si>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</si>
  <si>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</si>
  <si>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</si>
  <si>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</si>
  <si>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</si>
  <si>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</si>
  <si>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</si>
  <si>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</si>
  <si>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</si>
  <si>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</si>
  <si>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</si>
  <si>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</si>
  <si>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</si>
  <si>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</si>
  <si>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</si>
  <si>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</si>
  <si>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</si>
  <si>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</si>
  <si>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</si>
  <si>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</si>
  <si>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</si>
  <si>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</si>
  <si>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</si>
  <si>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</si>
  <si>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</si>
  <si>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</si>
  <si>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</si>
  <si>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</si>
  <si>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</si>
  <si>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</si>
  <si>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</si>
  <si>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</si>
  <si>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</si>
  <si>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</si>
  <si>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</si>
  <si>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</si>
  <si>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</si>
  <si>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</si>
  <si>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</si>
  <si>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</si>
  <si>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</si>
  <si>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</si>
  <si>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</si>
  <si>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</si>
  <si>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</si>
  <si>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</si>
  <si>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</si>
  <si>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</si>
  <si>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</si>
  <si>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</si>
  <si>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</si>
  <si>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</si>
  <si>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</si>
  <si>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</si>
  <si>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</si>
  <si>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</si>
  <si>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</si>
  <si>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</si>
  <si>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</si>
  <si>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</si>
  <si>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</si>
  <si>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</si>
  <si>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</si>
  <si>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</si>
  <si>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</si>
  <si>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</si>
  <si>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</si>
  <si>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</si>
  <si>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</si>
  <si>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</si>
  <si>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</si>
  <si>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</si>
  <si>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</si>
  <si>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</si>
  <si>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</si>
  <si>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</si>
  <si>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</si>
  <si>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</si>
  <si>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</si>
  <si>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</si>
  <si>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</si>
  <si>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</si>
  <si>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</si>
  <si>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</si>
  <si>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</si>
  <si>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</si>
  <si>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</si>
  <si>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</si>
  <si>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</si>
  <si>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</si>
  <si>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</si>
  <si>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</si>
  <si>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</si>
  <si>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</si>
  <si>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</si>
  <si>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</si>
  <si>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</si>
  <si>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</si>
  <si>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</si>
  <si>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</si>
  <si>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</si>
  <si>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</si>
  <si>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</si>
  <si>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</si>
  <si>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</si>
  <si>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</si>
  <si>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</si>
  <si>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</si>
  <si>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</si>
  <si>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</si>
  <si>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</si>
  <si>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</si>
  <si>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</si>
  <si>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</si>
  <si>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</si>
  <si>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</si>
  <si>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</si>
  <si>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</si>
  <si>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</si>
  <si>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</si>
  <si>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</si>
  <si>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</si>
  <si>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</si>
  <si>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</si>
  <si>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</si>
  <si>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</si>
  <si>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</si>
  <si>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</si>
  <si>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</si>
  <si>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</si>
  <si>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</si>
  <si>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</si>
  <si>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</si>
  <si>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</si>
  <si>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</si>
  <si>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</si>
  <si>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</si>
  <si>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</si>
  <si>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</si>
  <si>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</si>
  <si>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</si>
  <si>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</si>
  <si>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</si>
  <si>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</si>
  <si>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</si>
  <si>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</si>
  <si>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</si>
  <si>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</si>
  <si>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</si>
  <si>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</si>
  <si>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</si>
  <si>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</si>
  <si>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</si>
  <si>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</si>
  <si>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</si>
  <si>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</si>
  <si>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</si>
  <si>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</si>
  <si>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</si>
  <si>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</si>
  <si>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</si>
  <si>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</si>
  <si>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</si>
  <si>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</si>
  <si>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</si>
  <si>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</si>
  <si>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</si>
  <si>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</si>
  <si>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</si>
  <si>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</si>
  <si>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</si>
  <si>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</si>
  <si>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</si>
  <si>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</si>
  <si>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</si>
  <si>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</si>
  <si>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</si>
  <si>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</si>
  <si>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</si>
  <si>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</si>
  <si>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</si>
  <si>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</si>
  <si>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</si>
  <si>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</si>
  <si>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</si>
  <si>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</si>
  <si>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</si>
  <si>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</si>
  <si>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</si>
  <si>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</si>
  <si>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</si>
  <si>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</si>
  <si>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</si>
  <si>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</si>
  <si>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</si>
  <si>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</si>
  <si>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</si>
  <si>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</si>
  <si>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</si>
  <si>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</si>
  <si>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</si>
  <si>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</si>
  <si>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</si>
  <si>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</si>
  <si>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</si>
  <si>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</si>
  <si>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</si>
  <si>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</si>
  <si>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</si>
  <si>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</si>
  <si>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</si>
  <si>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</si>
  <si>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</si>
  <si>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</si>
  <si>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</si>
  <si>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</si>
  <si>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</si>
  <si>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</si>
  <si>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</si>
  <si>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</si>
  <si>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</si>
  <si>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</si>
  <si>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</si>
  <si>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</si>
  <si>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</si>
  <si>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</si>
  <si>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</si>
  <si>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</si>
  <si>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</si>
  <si>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</si>
  <si>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</si>
  <si>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</si>
  <si>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</si>
  <si>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</si>
  <si>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</si>
  <si>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</si>
  <si>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</si>
  <si>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</si>
  <si>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</si>
  <si>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</si>
  <si>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</si>
  <si>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</si>
  <si>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</si>
  <si>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</si>
  <si>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</si>
  <si>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</si>
  <si>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</si>
  <si>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</si>
  <si>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</si>
  <si>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</si>
  <si>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</si>
  <si>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</si>
  <si>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</si>
  <si>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</si>
  <si>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</si>
  <si>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</si>
  <si>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</si>
  <si>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</si>
  <si>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</si>
  <si>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</si>
  <si>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</si>
  <si>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</si>
  <si>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</si>
  <si>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</si>
  <si>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</si>
  <si>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</si>
  <si>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</si>
  <si>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</si>
  <si>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</si>
  <si>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</si>
  <si>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</si>
  <si>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</si>
  <si>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</si>
  <si>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</si>
  <si>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</si>
  <si>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</si>
  <si>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</si>
  <si>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</si>
  <si>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</si>
  <si>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</si>
  <si>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</si>
  <si>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</si>
  <si>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</si>
  <si>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</si>
  <si>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</si>
  <si>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</si>
  <si>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</si>
  <si>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</si>
  <si>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</si>
  <si>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</si>
  <si>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</si>
  <si>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</si>
  <si>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</si>
  <si>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</si>
  <si>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</si>
  <si>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</si>
  <si>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</si>
  <si>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</si>
  <si>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</si>
  <si>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</si>
  <si>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</si>
  <si>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</si>
  <si>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</si>
  <si>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</si>
  <si>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</si>
  <si>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</si>
  <si>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</si>
  <si>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</si>
  <si>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</si>
  <si>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</si>
  <si>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</si>
  <si>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</si>
  <si>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</si>
  <si>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</si>
  <si>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</si>
  <si>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</si>
  <si>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</si>
  <si>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</si>
  <si>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</si>
  <si>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</si>
  <si>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</si>
  <si>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</si>
  <si>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</si>
  <si>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</si>
  <si>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</si>
  <si>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</si>
  <si>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</si>
  <si>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</si>
  <si>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</si>
  <si>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</si>
  <si>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</si>
  <si>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</si>
  <si>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</si>
  <si>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</si>
  <si>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</si>
  <si>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</si>
  <si>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</si>
  <si>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</si>
  <si>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</si>
  <si>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</si>
  <si>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</si>
  <si>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</si>
  <si>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</si>
  <si>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</si>
  <si>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</si>
  <si>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</si>
  <si>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</si>
  <si>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</si>
  <si>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</si>
  <si>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</si>
  <si>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</si>
  <si>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</si>
  <si>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</si>
  <si>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</si>
  <si>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</si>
  <si>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</si>
  <si>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</si>
  <si>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</si>
  <si>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</si>
  <si>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</si>
  <si>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</si>
  <si>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</si>
  <si>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</si>
  <si>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</si>
  <si>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</si>
  <si>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</si>
  <si>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</si>
  <si>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</si>
  <si>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</si>
  <si>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</si>
  <si>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</si>
  <si>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</si>
  <si>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</si>
  <si>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</si>
  <si>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</si>
  <si>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</si>
  <si>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</si>
  <si>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</si>
  <si>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</si>
  <si>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</si>
  <si>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</si>
  <si>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</si>
  <si>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</si>
  <si>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</si>
  <si>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</si>
  <si>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</si>
  <si>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</si>
  <si>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</si>
  <si>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</si>
  <si>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</si>
  <si>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</si>
  <si>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</si>
  <si>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</si>
  <si>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</si>
  <si>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</si>
  <si>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</si>
  <si>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</si>
  <si>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</si>
  <si>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</si>
  <si>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</si>
  <si>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</si>
  <si>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</si>
  <si>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</si>
  <si>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</si>
  <si>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</si>
  <si>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</si>
  <si>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</si>
  <si>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</si>
  <si>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</si>
  <si>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</si>
  <si>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</si>
  <si>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</si>
  <si>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</si>
  <si>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</si>
  <si>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</si>
  <si>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</si>
  <si>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</si>
  <si>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</si>
  <si>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</si>
  <si>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</si>
  <si>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</si>
  <si>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</si>
  <si>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</si>
  <si>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</si>
  <si>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</si>
  <si>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</si>
  <si>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</si>
  <si>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</si>
  <si>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</si>
  <si>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</si>
  <si>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</si>
  <si>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</si>
  <si>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</si>
  <si>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</si>
  <si>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</si>
  <si>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</si>
  <si>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</si>
  <si>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</si>
  <si>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</si>
  <si>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</si>
  <si>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</si>
  <si>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</si>
  <si>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</si>
  <si>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</si>
  <si>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</si>
  <si>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</si>
  <si>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</si>
  <si>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</si>
  <si>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</si>
  <si>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</si>
  <si>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</si>
  <si>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</si>
  <si>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</si>
  <si>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</si>
  <si>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</si>
  <si>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</si>
  <si>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</si>
  <si>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</si>
  <si>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</si>
  <si>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</si>
  <si>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</si>
  <si>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</si>
  <si>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</si>
  <si>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</si>
  <si>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</si>
  <si>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</si>
  <si>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</si>
  <si>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</si>
  <si>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</si>
  <si>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</si>
  <si>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</si>
  <si>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</si>
  <si>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</si>
  <si>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</si>
  <si>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</si>
  <si>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</si>
  <si>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</si>
  <si>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</si>
  <si>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</si>
  <si>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</si>
  <si>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</si>
  <si>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</si>
  <si>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</si>
  <si>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</si>
  <si>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</si>
  <si>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</si>
  <si>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</si>
  <si>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</si>
  <si>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</si>
  <si>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</si>
  <si>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</si>
  <si>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</si>
  <si>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</si>
  <si>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</si>
  <si>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</si>
  <si>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</si>
  <si>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</si>
  <si>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</si>
  <si>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</si>
  <si>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</si>
  <si>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</si>
  <si>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</si>
  <si>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</si>
  <si>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</si>
  <si>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</si>
  <si>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</si>
  <si>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</si>
  <si>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</si>
  <si>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</si>
  <si>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</si>
  <si>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</si>
  <si>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</si>
  <si>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</si>
  <si>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</si>
  <si>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</si>
  <si>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</si>
  <si>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</si>
  <si>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</si>
  <si>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</si>
  <si>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</si>
  <si>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</si>
  <si>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</si>
  <si>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</si>
  <si>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</si>
  <si>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</si>
  <si>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</si>
  <si>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</si>
  <si>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</si>
  <si>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</si>
  <si>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</si>
  <si>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</si>
  <si>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</si>
  <si>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</si>
  <si>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</si>
  <si>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</si>
  <si>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</si>
  <si>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</si>
  <si>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</si>
  <si>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</si>
  <si>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</si>
  <si>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</si>
  <si>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</si>
  <si>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</si>
  <si>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</si>
  <si>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</si>
  <si>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</si>
  <si>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</si>
  <si>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</si>
  <si>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</si>
  <si>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</si>
  <si>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</si>
  <si>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</si>
  <si>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</si>
  <si>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</si>
  <si>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</si>
  <si>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</si>
  <si>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</si>
  <si>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</si>
  <si>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</si>
  <si>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</si>
  <si>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</si>
  <si>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</si>
  <si>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</si>
  <si>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</si>
  <si>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</si>
  <si>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</si>
  <si>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</si>
  <si>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</si>
  <si>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</si>
  <si>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</si>
  <si>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</si>
  <si>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</si>
  <si>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</si>
  <si>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</si>
  <si>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</si>
  <si>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</si>
  <si>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</si>
  <si>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</si>
  <si>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</si>
  <si>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</si>
  <si>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</si>
  <si>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</si>
  <si>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</si>
  <si>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</si>
  <si>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</si>
  <si>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</si>
  <si>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</si>
  <si>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</si>
  <si>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</si>
  <si>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</si>
  <si>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</si>
  <si>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</si>
  <si>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</si>
  <si>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</si>
  <si>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</si>
  <si>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</si>
  <si>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</si>
  <si>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</si>
  <si>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</si>
  <si>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</si>
  <si>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</si>
  <si>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</si>
  <si>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</si>
  <si>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</si>
  <si>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</si>
  <si>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</si>
  <si>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</si>
  <si>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</si>
  <si>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</si>
  <si>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</si>
  <si>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</si>
  <si>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</si>
  <si>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</si>
  <si>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</si>
  <si>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</si>
  <si>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</si>
  <si>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</si>
  <si>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</si>
  <si>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</si>
  <si>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</si>
  <si>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</si>
  <si>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</si>
  <si>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</si>
  <si>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</si>
  <si>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</si>
  <si>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</si>
  <si>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</si>
  <si>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</si>
  <si>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</si>
  <si>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</si>
  <si>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</si>
  <si>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</si>
  <si>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</si>
  <si>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</si>
  <si>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</si>
  <si>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</si>
  <si>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</si>
  <si>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</si>
  <si>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</si>
  <si>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</si>
  <si>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</si>
  <si>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</si>
  <si>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</si>
  <si>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</si>
  <si>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</si>
  <si>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</si>
  <si>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</si>
  <si>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</si>
  <si>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</si>
  <si>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</si>
  <si>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</si>
  <si>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</si>
  <si>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</si>
  <si>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</si>
  <si>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</si>
  <si>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</si>
  <si>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</si>
  <si>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</si>
  <si>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</si>
  <si>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</si>
  <si>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</si>
  <si>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</si>
  <si>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</si>
  <si>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</si>
  <si>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</si>
  <si>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</si>
  <si>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</si>
  <si>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</si>
  <si>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</si>
  <si>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</si>
  <si>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</si>
  <si>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</si>
  <si>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</si>
  <si>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</si>
  <si>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</si>
  <si>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</si>
  <si>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</si>
  <si>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</si>
  <si>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</si>
  <si>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</si>
  <si>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</si>
  <si>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</si>
  <si>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</si>
  <si>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</si>
  <si>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</si>
  <si>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</si>
  <si>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</si>
  <si>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</si>
  <si>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</si>
  <si>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</si>
  <si>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</si>
  <si>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</si>
  <si>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</si>
  <si>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</si>
  <si>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</si>
  <si>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</si>
  <si>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</si>
  <si>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</si>
  <si>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</si>
  <si>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</si>
  <si>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</si>
  <si>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</si>
  <si>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</si>
  <si>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</si>
  <si>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</si>
  <si>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</si>
  <si>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</si>
  <si>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</si>
  <si>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</si>
  <si>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</si>
  <si>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</si>
  <si>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</si>
  <si>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</si>
  <si>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</si>
  <si>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</si>
  <si>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</si>
  <si>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</si>
  <si>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</si>
  <si>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</si>
  <si>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</si>
  <si>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</si>
  <si>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</si>
  <si>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</si>
  <si>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</si>
  <si>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</si>
  <si>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</si>
  <si>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</si>
  <si>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</si>
  <si>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</si>
  <si>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</si>
  <si>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</si>
  <si>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</si>
  <si>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</si>
  <si>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</si>
  <si>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</si>
  <si>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</si>
  <si>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</si>
  <si>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</si>
  <si>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</si>
  <si>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</si>
  <si>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</si>
  <si>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</si>
  <si>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</si>
  <si>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</si>
  <si>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</si>
  <si>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</si>
  <si>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</si>
  <si>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</si>
  <si>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</si>
  <si>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</si>
  <si>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</si>
  <si>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</si>
  <si>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</si>
  <si>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</si>
  <si>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</si>
  <si>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</si>
  <si>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</si>
  <si>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</si>
  <si>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</si>
  <si>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</si>
  <si>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</si>
  <si>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</si>
  <si>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</si>
  <si>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</si>
  <si>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</si>
  <si>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</si>
  <si>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</si>
  <si>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</si>
  <si>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</si>
  <si>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</si>
  <si>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</si>
  <si>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</si>
  <si>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</si>
  <si>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</si>
  <si>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</si>
  <si>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</si>
  <si>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</si>
  <si>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</si>
  <si>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</si>
  <si>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</si>
  <si>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</si>
  <si>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</si>
  <si>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</si>
  <si>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</si>
  <si>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</si>
  <si>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</si>
  <si>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</si>
  <si>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</si>
  <si>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</si>
  <si>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</si>
  <si>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</si>
  <si>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</si>
  <si>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</si>
  <si>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</si>
  <si>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</si>
  <si>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</si>
  <si>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</si>
  <si>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</si>
  <si>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</si>
  <si>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</si>
  <si>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</si>
  <si>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</si>
  <si>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</si>
  <si>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</si>
  <si>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</si>
  <si>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</si>
  <si>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</si>
  <si>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</si>
  <si>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</si>
  <si>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</si>
  <si>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</si>
  <si>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</si>
  <si>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</si>
  <si>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</si>
  <si>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</si>
  <si>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</si>
  <si>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</si>
  <si>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</si>
  <si>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</si>
  <si>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</si>
  <si>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</si>
  <si>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</si>
  <si>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</si>
  <si>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</si>
  <si>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</si>
  <si>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</si>
  <si>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</si>
  <si>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</si>
  <si>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</si>
  <si>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</si>
  <si>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</si>
  <si>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</si>
  <si>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</si>
  <si>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</si>
  <si>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</si>
  <si>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</si>
  <si>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</si>
  <si>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</si>
  <si>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</si>
  <si>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</si>
  <si>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</si>
  <si>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</si>
  <si>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</si>
  <si>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</si>
  <si>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</si>
  <si>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</si>
  <si>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</si>
  <si>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</si>
  <si>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</si>
  <si>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</si>
  <si>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</si>
  <si>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</si>
  <si>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</si>
  <si>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</si>
  <si>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</si>
  <si>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</si>
  <si>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</si>
  <si>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</si>
  <si>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</si>
  <si>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</si>
  <si>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</si>
  <si>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</si>
  <si>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</si>
  <si>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</si>
  <si>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</si>
  <si>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</si>
  <si>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</si>
  <si>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</si>
  <si>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</si>
  <si>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</si>
  <si>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</si>
  <si>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</si>
  <si>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</si>
  <si>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</si>
  <si>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</si>
  <si>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</si>
  <si>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</si>
  <si>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</si>
  <si>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</si>
  <si>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</si>
  <si>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</si>
  <si>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</si>
  <si>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</si>
  <si>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</si>
  <si>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</si>
  <si>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</si>
  <si>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</si>
  <si>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</si>
  <si>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</si>
  <si>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</si>
  <si>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</si>
  <si>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</si>
  <si>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</si>
  <si>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</si>
  <si>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</si>
  <si>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</si>
  <si>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</si>
  <si>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</si>
  <si>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</si>
  <si>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</si>
  <si>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</si>
  <si>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</si>
  <si>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</si>
  <si>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</si>
  <si>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</si>
  <si>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</si>
  <si>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</si>
  <si>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</si>
  <si>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</si>
  <si>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</si>
  <si>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</si>
  <si>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</si>
  <si>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</si>
  <si>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</si>
  <si>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</si>
  <si>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</si>
  <si>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</si>
  <si>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</si>
  <si>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</si>
  <si>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</si>
  <si>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</si>
  <si>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</si>
  <si>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</si>
  <si>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</si>
  <si>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</si>
  <si>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</si>
  <si>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</si>
  <si>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</si>
  <si>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</si>
  <si>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</si>
  <si>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</si>
  <si>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</si>
  <si>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</si>
  <si>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</si>
  <si>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</si>
  <si>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</si>
  <si>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</si>
  <si>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</si>
  <si>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</si>
  <si>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</si>
  <si>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</si>
  <si>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</si>
  <si>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</si>
  <si>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</si>
  <si>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</si>
  <si>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</si>
  <si>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</si>
  <si>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</si>
  <si>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</si>
  <si>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</si>
  <si>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</si>
  <si>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</si>
  <si>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</si>
  <si>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</si>
  <si>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</si>
  <si>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</si>
  <si>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</si>
  <si>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</si>
  <si>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</si>
  <si>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</si>
  <si>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</si>
  <si>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</si>
  <si>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</si>
  <si>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</si>
  <si>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</si>
  <si>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</si>
  <si>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</si>
  <si>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</si>
  <si>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</si>
  <si>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</si>
  <si>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</si>
  <si>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</si>
  <si>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</si>
  <si>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</si>
  <si>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</si>
  <si>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</si>
  <si>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</si>
  <si>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</si>
  <si>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</si>
  <si>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</si>
  <si>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</si>
  <si>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</si>
  <si>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</si>
  <si>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</si>
  <si>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</si>
  <si>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</si>
  <si>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</si>
  <si>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</si>
  <si>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</si>
  <si>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</si>
  <si>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</si>
  <si>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</si>
  <si>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</si>
  <si>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</si>
  <si>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</si>
  <si>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</si>
  <si>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</si>
  <si>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</si>
  <si>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</si>
  <si>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</si>
  <si>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</si>
  <si>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</si>
  <si>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</si>
  <si>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</si>
  <si>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</si>
  <si>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</si>
  <si>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</si>
  <si>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</si>
  <si>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</si>
  <si>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</si>
  <si>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</si>
  <si>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</si>
  <si>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</si>
  <si>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</si>
  <si>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</si>
  <si>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</si>
  <si>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</si>
  <si>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</si>
  <si>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</si>
  <si>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</si>
  <si>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</si>
  <si>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</si>
  <si>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</si>
  <si>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</si>
  <si>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</si>
  <si>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</si>
  <si>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</si>
  <si>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</si>
  <si>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</si>
  <si>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</si>
  <si>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</si>
  <si>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</si>
  <si>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</si>
  <si>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</si>
  <si>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</si>
  <si>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</si>
  <si>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</si>
  <si>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</si>
  <si>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</si>
  <si>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</si>
  <si>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</si>
  <si>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</si>
  <si>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</si>
  <si>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</si>
  <si>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</si>
  <si>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</si>
  <si>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</si>
  <si>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</si>
  <si>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</si>
  <si>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</si>
  <si>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</si>
  <si>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</si>
  <si>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</si>
  <si>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</si>
  <si>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</si>
  <si>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</si>
  <si>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</si>
  <si>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</si>
  <si>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</si>
  <si>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</si>
  <si>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</si>
  <si>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</si>
  <si>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</si>
  <si>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</si>
  <si>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</si>
  <si>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</si>
  <si>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</si>
  <si>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</si>
  <si>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</si>
  <si>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</si>
  <si>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</si>
  <si>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</si>
  <si>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</si>
  <si>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</si>
  <si>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</si>
  <si>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</si>
  <si>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</si>
  <si>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</si>
  <si>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</si>
  <si>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</si>
  <si>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</si>
  <si>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</si>
  <si>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</si>
  <si>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</si>
  <si>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</si>
  <si>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</si>
  <si>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</si>
  <si>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</si>
  <si>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</si>
  <si>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</si>
  <si>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</si>
  <si>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</si>
  <si>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</si>
  <si>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</si>
  <si>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</si>
  <si>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</si>
  <si>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</si>
  <si>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</si>
  <si>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</si>
  <si>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</si>
  <si>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</si>
  <si>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</si>
  <si>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</si>
  <si>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</si>
  <si>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</si>
  <si>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</si>
  <si>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</si>
  <si>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</si>
  <si>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</si>
  <si>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</si>
  <si>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</si>
  <si>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</si>
  <si>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</si>
  <si>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</si>
  <si>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</si>
  <si>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</si>
  <si>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</si>
  <si>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</si>
  <si>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</si>
  <si>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</si>
  <si>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</si>
  <si>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</si>
  <si>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</si>
  <si>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</si>
  <si>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</si>
  <si>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</si>
  <si>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</si>
  <si>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</si>
  <si>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</si>
  <si>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</si>
  <si>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</si>
  <si>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</si>
  <si>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</si>
  <si>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</si>
  <si>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</si>
  <si>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</si>
  <si>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</si>
  <si>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</si>
  <si>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</si>
  <si>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</si>
  <si>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</si>
  <si>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</si>
  <si>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</si>
  <si>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</si>
  <si>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</si>
  <si>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</si>
  <si>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</si>
  <si>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</si>
  <si>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</si>
  <si>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</si>
  <si>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</si>
  <si>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</si>
  <si>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</si>
  <si>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</si>
  <si>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</si>
  <si>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</si>
  <si>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</si>
  <si>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</si>
  <si>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</si>
  <si>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</si>
  <si>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</si>
  <si>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</si>
  <si>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</si>
  <si>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</si>
  <si>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</si>
  <si>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</si>
  <si>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</si>
  <si>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</si>
  <si>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</si>
  <si>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</si>
  <si>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</si>
  <si>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</si>
  <si>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</si>
  <si>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</si>
  <si>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</si>
  <si>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</si>
  <si>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</si>
  <si>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</si>
  <si>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</si>
  <si>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</si>
  <si>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</si>
  <si>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</si>
  <si>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</si>
  <si>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</si>
  <si>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</si>
  <si>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</si>
  <si>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</si>
  <si>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</si>
  <si>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</si>
  <si>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</si>
  <si>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</si>
  <si>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</si>
  <si>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</si>
  <si>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</si>
  <si>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</si>
  <si>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</si>
  <si>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</si>
  <si>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</si>
  <si>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</si>
  <si>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</si>
  <si>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</si>
  <si>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</si>
  <si>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</si>
  <si>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</si>
  <si>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</si>
  <si>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</si>
  <si>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</si>
  <si>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</si>
  <si>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</si>
  <si>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</si>
  <si>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</si>
  <si>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</si>
  <si>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</si>
  <si>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</si>
  <si>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</si>
  <si>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</si>
  <si>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</si>
  <si>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</si>
  <si>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</si>
  <si>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</si>
  <si>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</si>
  <si>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</si>
  <si>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</si>
  <si>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</si>
  <si>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</si>
  <si>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</si>
  <si>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</si>
  <si>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</si>
  <si>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</si>
  <si>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</si>
  <si>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</si>
  <si>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</si>
  <si>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</si>
  <si>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</si>
  <si>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</si>
  <si>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</si>
  <si>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</si>
  <si>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</si>
  <si>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</si>
  <si>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</si>
  <si>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</si>
  <si>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</si>
  <si>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</si>
  <si>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</si>
  <si>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</si>
  <si>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</si>
  <si>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</si>
  <si>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</si>
  <si>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</si>
  <si>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</si>
  <si>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</si>
  <si>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</si>
  <si>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</si>
  <si>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</si>
  <si>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</si>
  <si>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</si>
  <si>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</si>
  <si>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</si>
  <si>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</si>
  <si>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</si>
  <si>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</si>
  <si>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</si>
  <si>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</si>
  <si>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</si>
  <si>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</si>
  <si>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</si>
  <si>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</si>
  <si>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</si>
  <si>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</si>
  <si>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</si>
  <si>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</si>
  <si>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</si>
  <si>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</si>
  <si>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</si>
  <si>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</si>
  <si>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</si>
  <si>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</si>
  <si>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</si>
  <si>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</si>
  <si>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</si>
  <si>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</si>
  <si>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</si>
  <si>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</si>
  <si>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</si>
  <si>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</si>
  <si>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</si>
  <si>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</si>
  <si>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</si>
  <si>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</si>
  <si>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</si>
  <si>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</si>
  <si>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</si>
  <si>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</si>
  <si>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</si>
  <si>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</si>
  <si>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</si>
  <si>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</si>
  <si>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</si>
  <si>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</si>
  <si>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</si>
  <si>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</si>
  <si>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</si>
  <si>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</si>
  <si>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</si>
  <si>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</si>
  <si>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</si>
  <si>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</si>
  <si>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</si>
  <si>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</si>
  <si>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</si>
  <si>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</si>
  <si>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</si>
  <si>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</si>
  <si>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</si>
  <si>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</si>
  <si>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</si>
  <si>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</si>
  <si>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</si>
  <si>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</si>
  <si>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</si>
  <si>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</si>
  <si>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</si>
  <si>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</si>
  <si>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</si>
  <si>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</si>
  <si>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</si>
  <si>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</si>
  <si>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</si>
  <si>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</si>
  <si>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</si>
  <si>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</si>
  <si>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</si>
  <si>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</si>
  <si>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</si>
  <si>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</si>
  <si>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</si>
  <si>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</si>
  <si>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</si>
  <si>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</si>
  <si>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</si>
  <si>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</si>
  <si>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</si>
  <si>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</si>
  <si>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</si>
  <si>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</si>
  <si>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</si>
  <si>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</si>
  <si>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</si>
  <si>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</si>
  <si>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</si>
  <si>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</si>
  <si>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</si>
  <si>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</si>
  <si>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</si>
  <si>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</si>
  <si>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</si>
  <si>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</si>
  <si>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</si>
  <si>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</si>
  <si>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</si>
  <si>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</si>
  <si>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</si>
  <si>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</si>
  <si>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</si>
  <si>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</si>
  <si>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</si>
  <si>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</si>
  <si>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</si>
  <si>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</si>
  <si>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</si>
  <si>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</si>
  <si>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</si>
  <si>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</si>
  <si>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</si>
  <si>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</si>
  <si>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</si>
  <si>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</si>
  <si>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</si>
  <si>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</si>
  <si>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</si>
  <si>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</si>
  <si>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</si>
  <si>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</si>
  <si>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</si>
  <si>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</si>
  <si>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</si>
  <si>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</si>
  <si>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</si>
  <si>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</si>
  <si>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</si>
  <si>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</si>
  <si>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</si>
  <si>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</si>
  <si>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</si>
  <si>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</si>
  <si>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</si>
  <si>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</si>
  <si>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</si>
  <si>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</si>
  <si>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</si>
  <si>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</si>
  <si>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</si>
  <si>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</si>
  <si>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</si>
  <si>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</si>
  <si>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</si>
  <si>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</si>
  <si>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</si>
  <si>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</si>
  <si>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</si>
  <si>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</si>
  <si>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</si>
  <si>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</si>
  <si>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</si>
  <si>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</si>
  <si>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</si>
  <si>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</si>
  <si>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</si>
  <si>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</si>
  <si>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</si>
  <si>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</si>
  <si>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</si>
  <si>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</si>
  <si>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</si>
  <si>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</si>
  <si>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</si>
  <si>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</si>
  <si>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</si>
  <si>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</si>
  <si>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</si>
  <si>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</si>
  <si>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</si>
  <si>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</si>
  <si>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</si>
  <si>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</si>
  <si>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</si>
  <si>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</si>
  <si>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</si>
  <si>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</si>
  <si>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</si>
  <si>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</si>
  <si>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</si>
  <si>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</si>
  <si>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</si>
  <si>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</si>
  <si>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</si>
  <si>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</si>
  <si>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</si>
  <si>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</si>
  <si>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</si>
  <si>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</si>
  <si>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</si>
  <si>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</si>
  <si>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</si>
  <si>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</si>
  <si>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</si>
  <si>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</si>
  <si>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</si>
  <si>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</si>
  <si>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</si>
  <si>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</si>
  <si>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</si>
  <si>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</si>
  <si>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</si>
  <si>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</si>
  <si>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</si>
  <si>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</si>
  <si>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</si>
  <si>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</si>
  <si>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</si>
  <si>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</si>
  <si>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</si>
  <si>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</si>
  <si>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</si>
  <si>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</si>
  <si>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</si>
  <si>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</si>
  <si>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</si>
  <si>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</si>
  <si>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</si>
  <si>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</si>
  <si>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</si>
  <si>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</si>
  <si>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</si>
  <si>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</si>
  <si>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</si>
  <si>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</si>
  <si>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</si>
  <si>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</si>
  <si>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</si>
  <si>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</si>
  <si>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</si>
  <si>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</si>
  <si>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</si>
  <si>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</si>
  <si>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</si>
  <si>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</si>
  <si>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</si>
  <si>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</si>
  <si>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</si>
  <si>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</si>
  <si>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</si>
  <si>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</si>
  <si>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</si>
  <si>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</si>
  <si>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</si>
  <si>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</si>
  <si>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</si>
  <si>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</si>
  <si>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</si>
  <si>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</si>
  <si>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</si>
  <si>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</si>
  <si>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</si>
  <si>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</si>
  <si>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</si>
  <si>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</si>
  <si>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</si>
  <si>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</si>
  <si>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</si>
  <si>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</si>
  <si>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</si>
  <si>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</si>
  <si>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</si>
  <si>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</si>
  <si>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</si>
  <si>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</si>
  <si>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</si>
  <si>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</si>
  <si>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</si>
  <si>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</si>
  <si>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</si>
  <si>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</si>
  <si>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</si>
  <si>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</si>
  <si>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</si>
  <si>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</si>
  <si>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</si>
  <si>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</si>
  <si>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</si>
  <si>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</si>
  <si>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</si>
  <si>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</si>
  <si>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</si>
  <si>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</si>
  <si>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</si>
  <si>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</si>
  <si>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</si>
  <si>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</si>
  <si>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</si>
  <si>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</si>
  <si>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</si>
  <si>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</si>
  <si>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</si>
  <si>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</si>
  <si>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</si>
  <si>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</si>
  <si>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</si>
  <si>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</si>
  <si>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</si>
  <si>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</si>
  <si>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</si>
  <si>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</si>
  <si>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</si>
  <si>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</si>
  <si>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</si>
  <si>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</si>
  <si>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</si>
  <si>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</si>
  <si>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</si>
  <si>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</si>
  <si>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</si>
  <si>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</si>
  <si>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</si>
  <si>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</si>
  <si>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</si>
  <si>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</si>
  <si>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</si>
  <si>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</si>
  <si>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</si>
  <si>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</si>
  <si>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</si>
  <si>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</si>
  <si>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</si>
  <si>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</si>
  <si>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</si>
  <si>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</si>
  <si>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</si>
  <si>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</si>
  <si>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</si>
  <si>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</si>
  <si>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</si>
  <si>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</si>
  <si>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</si>
  <si>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</si>
  <si>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</si>
  <si>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</si>
  <si>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</si>
  <si>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</si>
  <si>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</si>
  <si>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</si>
  <si>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</si>
  <si>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</si>
  <si>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</si>
  <si>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</si>
  <si>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</si>
  <si>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</si>
  <si>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</si>
  <si>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</si>
  <si>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</si>
  <si>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</si>
  <si>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</si>
  <si>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</si>
  <si>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</si>
  <si>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</si>
  <si>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</si>
  <si>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</si>
  <si>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</si>
  <si>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</si>
  <si>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</si>
  <si>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</si>
  <si>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</si>
  <si>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</si>
  <si>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</si>
  <si>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</si>
  <si>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</si>
  <si>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</si>
  <si>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</si>
  <si>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</si>
  <si>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</si>
  <si>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</si>
  <si>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</si>
  <si>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</si>
  <si>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</si>
  <si>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</si>
  <si>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</si>
  <si>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</si>
  <si>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</si>
  <si>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</si>
  <si>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</si>
  <si>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</si>
  <si>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</si>
  <si>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</si>
  <si>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</si>
  <si>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</si>
  <si>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</si>
  <si>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</si>
  <si>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</si>
  <si>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</si>
  <si>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</si>
  <si>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</si>
  <si>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</si>
  <si>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</si>
  <si>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</si>
  <si>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</si>
  <si>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</si>
  <si>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</si>
  <si>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</si>
  <si>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</si>
  <si>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</si>
  <si>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</si>
  <si>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</si>
  <si>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</si>
  <si>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</si>
  <si>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</si>
  <si>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</si>
  <si>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</si>
  <si>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</si>
  <si>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</si>
  <si>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</si>
  <si>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</si>
  <si>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</si>
  <si>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</si>
  <si>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</si>
  <si>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</si>
  <si>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</si>
  <si>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</si>
  <si>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</si>
  <si>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</si>
  <si>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</si>
  <si>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</si>
  <si>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</si>
  <si>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</si>
  <si>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</si>
  <si>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</si>
  <si>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</si>
  <si>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</si>
  <si>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</si>
  <si>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</si>
  <si>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</si>
  <si>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</si>
  <si>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</si>
  <si>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</si>
  <si>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</si>
  <si>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</si>
  <si>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</si>
  <si>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</si>
  <si>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</si>
  <si>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</si>
  <si>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</si>
  <si>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</si>
  <si>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</si>
  <si>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</si>
  <si>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</si>
  <si>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</si>
  <si>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</si>
  <si>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</si>
  <si>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</si>
  <si>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</si>
  <si>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</si>
  <si>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</si>
  <si>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</si>
  <si>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</si>
  <si>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</si>
  <si>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</si>
  <si>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</si>
  <si>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</si>
  <si>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</si>
  <si>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</si>
  <si>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</si>
  <si>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</si>
  <si>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</si>
  <si>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</si>
  <si>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</si>
  <si>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</si>
  <si>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</si>
  <si>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</si>
  <si>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</si>
  <si>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</si>
  <si>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</si>
  <si>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</si>
  <si>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</si>
  <si>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</si>
  <si>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</si>
  <si>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</si>
  <si>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</si>
  <si>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</si>
  <si>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</si>
  <si>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</si>
  <si>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</si>
  <si>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</si>
  <si>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</si>
  <si>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</si>
  <si>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</si>
  <si>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</si>
  <si>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</si>
  <si>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</si>
  <si>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</si>
  <si>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</si>
  <si>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</si>
  <si>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</si>
  <si>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</si>
  <si>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</si>
  <si>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</si>
  <si>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</si>
  <si>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</si>
  <si>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</si>
  <si>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</si>
  <si>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</si>
  <si>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</si>
  <si>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</si>
  <si>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</si>
  <si>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</si>
  <si>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</si>
  <si>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</si>
  <si>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</si>
  <si>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</si>
  <si>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</si>
  <si>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</si>
  <si>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</si>
  <si>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</si>
  <si>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</si>
  <si>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</si>
  <si>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</si>
  <si>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</si>
  <si>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</si>
  <si>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</si>
  <si>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</si>
  <si>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</si>
  <si>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</si>
  <si>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</si>
  <si>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</si>
  <si>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</si>
  <si>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</si>
  <si>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</si>
  <si>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</si>
  <si>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</si>
  <si>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</si>
  <si>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</si>
  <si>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</si>
  <si>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</si>
  <si>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</si>
  <si>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</si>
  <si>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</si>
  <si>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</si>
  <si>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</si>
  <si>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</si>
  <si>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</si>
  <si>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</si>
  <si>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</si>
  <si>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</si>
  <si>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</si>
  <si>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</si>
  <si>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</si>
  <si>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</si>
  <si>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</si>
  <si>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</si>
  <si>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</si>
  <si>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</si>
  <si>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</si>
  <si>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</si>
  <si>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</si>
  <si>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</si>
  <si>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</si>
  <si>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</si>
  <si>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</si>
  <si>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</si>
  <si>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</si>
  <si>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</si>
  <si>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</si>
  <si>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</si>
  <si>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</si>
  <si>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</si>
  <si>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</si>
  <si>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</si>
  <si>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</si>
  <si>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</si>
  <si>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</si>
  <si>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</si>
  <si>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</si>
  <si>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</si>
  <si>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</si>
  <si>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</si>
  <si>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</si>
  <si>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</si>
  <si>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</si>
  <si>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</si>
  <si>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</si>
  <si>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</si>
  <si>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</si>
  <si>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</si>
  <si>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</si>
  <si>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</si>
  <si>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</si>
  <si>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</si>
  <si>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</si>
  <si>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</si>
  <si>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</si>
  <si>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</si>
  <si>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</si>
  <si>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</si>
  <si>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</si>
  <si>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</si>
  <si>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</si>
  <si>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</si>
  <si>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</si>
  <si>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</si>
  <si>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</si>
  <si>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</si>
  <si>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</si>
  <si>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</si>
  <si>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</si>
  <si>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</si>
  <si>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</si>
  <si>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</si>
  <si>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</si>
  <si>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</si>
  <si>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</si>
  <si>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</si>
  <si>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</si>
  <si>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</si>
  <si>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</si>
  <si>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</si>
  <si>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</si>
  <si>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</si>
  <si>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</si>
  <si>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</si>
  <si>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</si>
  <si>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</si>
  <si>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</si>
  <si>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</si>
  <si>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</si>
  <si>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</si>
  <si>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</si>
  <si>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</si>
  <si>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</si>
  <si>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</si>
  <si>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</si>
  <si>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</si>
  <si>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</si>
  <si>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</si>
  <si>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</si>
  <si>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</si>
  <si>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</si>
  <si>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</si>
  <si>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</si>
  <si>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</si>
  <si>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</si>
  <si>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</si>
  <si>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</si>
  <si>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</si>
  <si>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</si>
  <si>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</si>
  <si>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</si>
  <si>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</si>
  <si>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</si>
  <si>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</si>
  <si>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</si>
  <si>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</si>
  <si>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</si>
  <si>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</si>
  <si>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</si>
  <si>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</si>
  <si>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</si>
  <si>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</si>
  <si>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</si>
  <si>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</si>
  <si>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</si>
  <si>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</si>
  <si>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</si>
  <si>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</si>
  <si>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</si>
  <si>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</si>
  <si>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</si>
  <si>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</si>
  <si>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</si>
  <si>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</si>
  <si>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</si>
  <si>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</si>
  <si>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</si>
  <si>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</si>
  <si>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</si>
  <si>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</si>
  <si>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</si>
  <si>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</si>
  <si>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</si>
  <si>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</si>
  <si>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</si>
  <si>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</si>
  <si>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</si>
  <si>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</si>
  <si>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</si>
  <si>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</si>
  <si>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</si>
  <si>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</si>
  <si>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</si>
  <si>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</si>
  <si>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</si>
  <si>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</si>
  <si>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</si>
  <si>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</si>
  <si>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</si>
  <si>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</si>
  <si>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</si>
  <si>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</si>
  <si>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</si>
  <si>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</si>
  <si>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</si>
  <si>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</si>
  <si>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</si>
  <si>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</si>
  <si>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</si>
  <si>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</si>
  <si>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</si>
  <si>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</si>
  <si>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</si>
  <si>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</si>
  <si>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</si>
  <si>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</si>
  <si>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</si>
  <si>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</si>
  <si>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</si>
  <si>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</si>
  <si>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</si>
  <si>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</si>
  <si>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</si>
  <si>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</si>
  <si>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</si>
  <si>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</si>
  <si>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</si>
  <si>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</si>
  <si>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</si>
  <si>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</si>
  <si>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</si>
  <si>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</si>
  <si>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</si>
  <si>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</si>
  <si>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</si>
  <si>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</si>
  <si>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</si>
  <si>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</si>
  <si>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</si>
  <si>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</si>
  <si>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</si>
  <si>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</si>
  <si>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</si>
  <si>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</si>
  <si>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</si>
  <si>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</si>
  <si>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</si>
  <si>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</si>
  <si>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</si>
  <si>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</si>
  <si>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</si>
  <si>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</si>
  <si>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</si>
  <si>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</si>
  <si>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</si>
  <si>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</si>
  <si>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</si>
  <si>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</si>
  <si>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</si>
  <si>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</si>
  <si>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</si>
  <si>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</si>
  <si>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</si>
  <si>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</si>
  <si>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</si>
  <si>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</si>
  <si>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</si>
  <si>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</si>
  <si>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</si>
  <si>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</si>
  <si>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</si>
  <si>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</si>
  <si>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</si>
  <si>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</si>
  <si>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</si>
  <si>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</si>
  <si>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</si>
  <si>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</si>
  <si>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</si>
  <si>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</si>
  <si>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</si>
  <si>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</si>
  <si>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</si>
  <si>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</si>
  <si>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</si>
  <si>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</si>
  <si>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</si>
  <si>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</si>
  <si>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</si>
  <si>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</si>
  <si>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</si>
  <si>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</si>
  <si>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</si>
  <si>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</si>
  <si>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</si>
  <si>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</si>
  <si>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</si>
  <si>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</si>
  <si>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</si>
  <si>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</si>
  <si>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</si>
  <si>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</si>
  <si>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</si>
  <si>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</si>
  <si>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</si>
  <si>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</si>
  <si>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</si>
  <si>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</si>
  <si>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</si>
  <si>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</si>
  <si>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</si>
  <si>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</si>
  <si>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</si>
  <si>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</si>
  <si>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</si>
  <si>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</si>
  <si>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</si>
  <si>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</si>
  <si>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</si>
  <si>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</si>
  <si>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</si>
  <si>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</si>
  <si>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</si>
  <si>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</si>
  <si>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</si>
  <si>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</si>
  <si>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</si>
  <si>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</si>
  <si>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</si>
  <si>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</si>
  <si>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</si>
  <si>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</si>
  <si>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</si>
  <si>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</si>
  <si>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</si>
  <si>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</si>
  <si>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</si>
  <si>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</si>
  <si>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</si>
  <si>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</si>
  <si>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</si>
  <si>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</si>
  <si>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</si>
  <si>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</si>
  <si>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</si>
  <si>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</si>
  <si>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</si>
  <si>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</si>
  <si>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</si>
  <si>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</si>
  <si>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</si>
  <si>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</si>
  <si>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</si>
  <si>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</si>
  <si>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</si>
  <si>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</si>
  <si>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</si>
  <si>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</si>
  <si>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</si>
  <si>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</si>
  <si>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</si>
  <si>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</si>
  <si>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</si>
  <si>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</si>
  <si>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</si>
  <si>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</si>
  <si>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</si>
  <si>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</si>
  <si>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</si>
  <si>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</si>
  <si>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</si>
  <si>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</si>
  <si>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</si>
  <si>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</si>
  <si>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</si>
  <si>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</si>
  <si>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</si>
  <si>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</si>
  <si>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</si>
  <si>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</si>
  <si>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</si>
  <si>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</si>
  <si>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</si>
  <si>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</si>
  <si>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</si>
  <si>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</si>
  <si>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</si>
  <si>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</si>
  <si>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</si>
  <si>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</si>
  <si>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</si>
  <si>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</si>
  <si>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</si>
  <si>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</si>
  <si>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</si>
  <si>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</si>
  <si>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</si>
  <si>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</si>
  <si>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</si>
  <si>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</si>
  <si>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</si>
  <si>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</si>
  <si>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</si>
  <si>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</si>
  <si>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</si>
  <si>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</si>
  <si>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</si>
  <si>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</si>
  <si>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</si>
  <si>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</si>
  <si>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</si>
  <si>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</si>
  <si>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</si>
  <si>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</si>
  <si>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</si>
  <si>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</si>
  <si>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</si>
  <si>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</si>
  <si>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</si>
  <si>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</si>
  <si>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</si>
  <si>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</si>
  <si>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</si>
  <si>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</si>
  <si>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</si>
  <si>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</si>
  <si>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</si>
  <si>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</si>
  <si>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</si>
  <si>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</si>
  <si>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</si>
  <si>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</si>
  <si>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</si>
  <si>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</si>
  <si>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</si>
  <si>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</si>
  <si>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</si>
  <si>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</si>
  <si>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</si>
  <si>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</si>
  <si>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</si>
  <si>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</si>
  <si>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</si>
  <si>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</si>
  <si>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</si>
  <si>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</si>
  <si>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</si>
  <si>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</si>
  <si>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</si>
  <si>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</si>
  <si>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</si>
  <si>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</si>
  <si>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</si>
  <si>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</si>
  <si>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</si>
  <si>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</si>
  <si>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</si>
  <si>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</si>
  <si>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</si>
  <si>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</si>
  <si>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</si>
  <si>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</si>
  <si>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</si>
  <si>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</si>
  <si>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</si>
  <si>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</si>
  <si>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</si>
  <si>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</si>
  <si>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</si>
  <si>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</si>
  <si>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</si>
  <si>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</si>
  <si>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</si>
  <si>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</si>
  <si>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</si>
  <si>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</si>
  <si>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</si>
  <si>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</si>
  <si>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</si>
  <si>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</si>
  <si>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</si>
  <si>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</si>
  <si>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</si>
  <si>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</si>
  <si>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</si>
  <si>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</si>
  <si>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</si>
  <si>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</si>
  <si>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</si>
  <si>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</si>
  <si>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</si>
  <si>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</si>
  <si>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</si>
  <si>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</si>
  <si>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</si>
  <si>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</si>
  <si>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</si>
  <si>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</si>
  <si>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</si>
  <si>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</si>
  <si>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</si>
  <si>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</si>
  <si>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</si>
  <si>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</si>
  <si>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</si>
  <si>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</si>
  <si>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</si>
  <si>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</si>
  <si>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</si>
  <si>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</si>
  <si>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</si>
  <si>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</si>
  <si>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</si>
  <si>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</si>
  <si>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</si>
  <si>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</si>
  <si>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</si>
  <si>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</si>
  <si>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</si>
  <si>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</si>
  <si>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</si>
  <si>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</si>
  <si>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</si>
  <si>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</si>
  <si>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</si>
  <si>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</si>
  <si>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</si>
  <si>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</si>
  <si>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</si>
  <si>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</si>
  <si>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</si>
  <si>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</si>
  <si>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</si>
  <si>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</si>
  <si>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</si>
  <si>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</si>
  <si>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</si>
  <si>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</si>
  <si>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</si>
  <si>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</si>
  <si>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</si>
  <si>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</si>
  <si>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</si>
  <si>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</si>
  <si>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</si>
  <si>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</si>
  <si>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</si>
  <si>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</si>
  <si>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</si>
  <si>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</si>
  <si>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</si>
  <si>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</si>
  <si>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</si>
  <si>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</si>
  <si>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</si>
  <si>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</si>
  <si>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</si>
  <si>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</si>
  <si>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</si>
  <si>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</si>
  <si>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</si>
  <si>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</si>
  <si>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</si>
  <si>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</si>
  <si>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</si>
  <si>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</si>
  <si>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</si>
  <si>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</si>
  <si>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</si>
  <si>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</si>
  <si>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</si>
  <si>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</si>
  <si>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</si>
  <si>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</si>
  <si>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</si>
  <si>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</si>
  <si>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</si>
  <si>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</si>
  <si>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</si>
  <si>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</si>
  <si>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</si>
  <si>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</si>
  <si>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</si>
  <si>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</si>
  <si>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</si>
  <si>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</si>
  <si>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</si>
  <si>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</si>
  <si>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</si>
  <si>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</si>
  <si>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</si>
  <si>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</si>
  <si>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</si>
  <si>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</si>
  <si>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</si>
  <si>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</si>
  <si>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</si>
  <si>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</si>
  <si>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</si>
  <si>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</si>
  <si>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</si>
  <si>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</si>
  <si>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</si>
  <si>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</si>
  <si>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</si>
  <si>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</si>
  <si>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</si>
  <si>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</si>
  <si>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</si>
  <si>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</si>
  <si>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</si>
  <si>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</si>
  <si>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</si>
  <si>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</si>
  <si>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</si>
  <si>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</si>
  <si>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</si>
  <si>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</si>
  <si>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</si>
  <si>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</si>
  <si>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</si>
  <si>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</si>
  <si>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</si>
  <si>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</si>
  <si>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</si>
  <si>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</si>
  <si>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</si>
  <si>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</si>
  <si>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</si>
  <si>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</si>
  <si>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</si>
  <si>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</si>
  <si>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</si>
  <si>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</si>
  <si>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</si>
  <si>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</si>
  <si>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</si>
  <si>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</si>
  <si>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</si>
  <si>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</si>
  <si>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</si>
  <si>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</si>
  <si>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</si>
  <si>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</si>
  <si>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</si>
  <si>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</si>
  <si>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</si>
  <si>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</si>
  <si>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</si>
  <si>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</si>
  <si>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</si>
  <si>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</si>
  <si>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</si>
  <si>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</si>
  <si>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</si>
  <si>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</si>
  <si>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</si>
  <si>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</si>
  <si>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</si>
  <si>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</si>
  <si>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</si>
  <si>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</si>
  <si>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</si>
  <si>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</si>
  <si>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</si>
  <si>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</si>
  <si>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</si>
  <si>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</si>
  <si>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</si>
  <si>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</si>
  <si>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</si>
  <si>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</si>
  <si>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</si>
  <si>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</si>
  <si>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</si>
  <si>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</si>
  <si>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</si>
  <si>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</si>
  <si>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</si>
  <si>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</si>
  <si>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</si>
  <si>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</si>
  <si>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</si>
  <si>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</si>
  <si>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</si>
  <si>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</si>
  <si>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</si>
  <si>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</si>
  <si>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</si>
  <si>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</si>
  <si>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</si>
  <si>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</si>
  <si>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</si>
  <si>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</si>
  <si>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</si>
  <si>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</si>
  <si>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</si>
  <si>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</si>
  <si>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</si>
  <si>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</si>
  <si>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</si>
  <si>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</si>
  <si>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</si>
  <si>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</si>
  <si>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</si>
  <si>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</si>
  <si>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</si>
  <si>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</si>
  <si>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</si>
  <si>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</si>
  <si>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</si>
  <si>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</si>
  <si>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</si>
  <si>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</si>
  <si>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</si>
  <si>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</si>
  <si>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</si>
  <si>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</si>
  <si>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</si>
  <si>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</si>
  <si>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</si>
  <si>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</si>
  <si>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</si>
  <si>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</si>
  <si>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</si>
  <si>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</si>
  <si>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</si>
  <si>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</si>
  <si>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</si>
  <si>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</si>
  <si>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</si>
  <si>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</si>
  <si>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</si>
  <si>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</si>
  <si>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</si>
  <si>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</si>
  <si>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</si>
  <si>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</si>
  <si>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</si>
  <si>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</si>
  <si>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</si>
  <si>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</si>
  <si>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</si>
  <si>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</si>
  <si>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</si>
  <si>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</si>
  <si>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</si>
  <si>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</si>
  <si>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</si>
  <si>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</si>
  <si>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</si>
  <si>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</si>
  <si>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</si>
  <si>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</si>
  <si>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</si>
  <si>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</si>
  <si>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</si>
  <si>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</si>
  <si>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</si>
  <si>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</si>
  <si>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</si>
  <si>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</si>
  <si>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</si>
  <si>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</si>
  <si>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</si>
  <si>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</si>
  <si>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</si>
  <si>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</si>
  <si>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</si>
  <si>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</si>
  <si>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</si>
  <si>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</si>
  <si>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</si>
  <si>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</si>
  <si>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</si>
  <si>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</si>
  <si>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</si>
  <si>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</si>
  <si>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</si>
  <si>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</si>
  <si>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</si>
  <si>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</si>
  <si>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</si>
  <si>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</si>
  <si>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</si>
  <si>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</si>
  <si>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</si>
  <si>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</si>
  <si>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</si>
  <si>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</si>
  <si>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</si>
  <si>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</si>
  <si>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</si>
  <si>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</si>
  <si>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</si>
  <si>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</si>
  <si>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</si>
  <si>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</si>
  <si>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</si>
  <si>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</si>
  <si>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</si>
  <si>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</si>
  <si>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</si>
  <si>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</si>
  <si>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</si>
  <si>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</si>
  <si>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</si>
  <si>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</si>
  <si>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</si>
  <si>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</si>
  <si>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</si>
  <si>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</si>
  <si>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</si>
  <si>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</si>
  <si>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</si>
  <si>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</si>
  <si>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</si>
  <si>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</si>
  <si>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</si>
  <si>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</si>
  <si>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</si>
  <si>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</si>
  <si>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</si>
  <si>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</si>
  <si>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</si>
  <si>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</si>
  <si>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</si>
  <si>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</si>
  <si>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</si>
  <si>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</si>
  <si>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</si>
  <si>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</si>
  <si>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</si>
  <si>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</si>
  <si>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</si>
  <si>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</si>
  <si>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</si>
  <si>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</si>
  <si>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</si>
  <si>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</si>
  <si>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</si>
  <si>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</si>
  <si>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</si>
  <si>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</si>
  <si>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</si>
  <si>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</si>
  <si>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</si>
  <si>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</si>
  <si>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</si>
  <si>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</si>
  <si>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</si>
  <si>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</si>
  <si>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</si>
  <si>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</si>
  <si>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</si>
  <si>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</si>
  <si>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</si>
  <si>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</si>
  <si>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</si>
  <si>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</si>
  <si>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</si>
  <si>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</si>
  <si>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</si>
  <si>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</si>
  <si>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</si>
  <si>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</si>
  <si>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</si>
  <si>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</si>
  <si>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</si>
  <si>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</si>
  <si>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</si>
  <si>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</si>
  <si>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</si>
  <si>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</si>
  <si>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</si>
  <si>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</si>
  <si>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</si>
  <si>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</si>
  <si>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</si>
  <si>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</si>
  <si>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</si>
  <si>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</si>
  <si>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</si>
  <si>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</si>
  <si>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</si>
  <si>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</si>
  <si>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</si>
  <si>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</si>
  <si>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</si>
  <si>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</si>
  <si>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</si>
  <si>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</si>
  <si>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</si>
  <si>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</si>
  <si>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</si>
  <si>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</si>
  <si>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</si>
  <si>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</si>
  <si>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</si>
  <si>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</si>
  <si>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</si>
  <si>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</si>
  <si>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</si>
  <si>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</si>
  <si>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</si>
  <si>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</si>
  <si>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</si>
  <si>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</si>
  <si>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</si>
  <si>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</si>
  <si>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</si>
  <si>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</si>
  <si>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</si>
  <si>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</si>
  <si>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</si>
  <si>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</si>
  <si>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</si>
  <si>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</si>
  <si>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</si>
  <si>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</si>
  <si>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</si>
  <si>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</si>
  <si>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</si>
  <si>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</si>
  <si>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</si>
  <si>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</si>
  <si>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</si>
  <si>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</si>
  <si>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</si>
  <si>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</si>
  <si>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</si>
  <si>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</si>
  <si>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</si>
  <si>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</si>
  <si>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</si>
  <si>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</si>
  <si>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</si>
  <si>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</si>
  <si>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</si>
  <si>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</si>
  <si>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</si>
  <si>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</si>
  <si>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</si>
  <si>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</si>
  <si>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</si>
  <si>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</si>
  <si>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</si>
  <si>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</si>
  <si>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</si>
  <si>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</si>
  <si>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</si>
  <si>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</si>
  <si>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</si>
  <si>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</si>
  <si>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</si>
  <si>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</si>
  <si>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</si>
  <si>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</si>
  <si>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</si>
  <si>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</si>
  <si>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</si>
  <si>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</si>
  <si>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</si>
  <si>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</si>
  <si>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</si>
  <si>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</si>
  <si>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</si>
  <si>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</si>
  <si>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</si>
  <si>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</si>
  <si>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</si>
  <si>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</si>
  <si>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</si>
  <si>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</si>
  <si>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</si>
  <si>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</si>
  <si>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</si>
  <si>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</si>
  <si>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</si>
  <si>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</si>
  <si>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</si>
  <si>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</si>
  <si>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</si>
  <si>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</si>
  <si>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</si>
  <si>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</si>
  <si>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</si>
  <si>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</si>
  <si>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</si>
  <si>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</si>
  <si>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</si>
  <si>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</si>
  <si>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</si>
  <si>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</si>
  <si>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</si>
  <si>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</si>
  <si>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</si>
  <si>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</si>
  <si>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</si>
  <si>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</si>
  <si>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</si>
  <si>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</si>
  <si>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</si>
  <si>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</si>
  <si>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</si>
  <si>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</si>
  <si>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</si>
  <si>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</si>
  <si>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</si>
  <si>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</si>
  <si>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</si>
  <si>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</si>
  <si>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</si>
  <si>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</si>
  <si>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</si>
  <si>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</si>
  <si>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</si>
  <si>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</si>
  <si>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</si>
  <si>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</si>
  <si>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</si>
  <si>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</si>
  <si>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</si>
  <si>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</si>
  <si>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</si>
  <si>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</si>
  <si>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</si>
  <si>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</si>
  <si>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</si>
  <si>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</si>
  <si>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</si>
  <si>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</si>
  <si>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</si>
  <si>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</si>
  <si>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</si>
  <si>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</si>
  <si>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</si>
  <si>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</si>
  <si>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</si>
  <si>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</si>
  <si>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</si>
  <si>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</si>
  <si>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</si>
  <si>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</si>
  <si>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</si>
  <si>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</si>
  <si>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</si>
  <si>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</si>
  <si>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</si>
  <si>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</si>
  <si>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</si>
  <si>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</si>
  <si>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</si>
  <si>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</si>
  <si>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</si>
  <si>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</si>
  <si>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</si>
  <si>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</si>
  <si>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</si>
  <si>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</si>
  <si>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</si>
  <si>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</si>
  <si>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</si>
  <si>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</si>
  <si>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</si>
  <si>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</si>
  <si>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</si>
  <si>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</si>
  <si>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</si>
  <si>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</si>
  <si>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</si>
  <si>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</si>
  <si>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</si>
  <si>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</si>
  <si>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</si>
  <si>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</si>
  <si>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</si>
  <si>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</si>
  <si>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</si>
  <si>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</si>
  <si>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</si>
  <si>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</si>
  <si>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</si>
  <si>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</si>
  <si>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</si>
  <si>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</si>
  <si>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</si>
  <si>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</si>
  <si>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</si>
  <si>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</si>
  <si>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</si>
  <si>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</si>
  <si>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</si>
  <si>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</si>
  <si>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</si>
  <si>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</si>
  <si>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</si>
  <si>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</si>
  <si>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</si>
  <si>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</si>
  <si>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</si>
  <si>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</si>
  <si>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</si>
  <si>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</si>
  <si>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</si>
  <si>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</si>
  <si>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</si>
  <si>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</si>
  <si>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</si>
  <si>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</si>
  <si>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</si>
  <si>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</si>
  <si>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</si>
  <si>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</si>
  <si>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</si>
  <si>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</si>
  <si>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</si>
  <si>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</si>
  <si>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</si>
  <si>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</si>
  <si>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</si>
  <si>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</si>
  <si>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</si>
  <si>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</si>
  <si>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</si>
  <si>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</si>
  <si>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</si>
  <si>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</si>
  <si>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</si>
  <si>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</si>
  <si>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</si>
  <si>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</si>
  <si>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</si>
  <si>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</si>
  <si>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</si>
  <si>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</si>
  <si>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</si>
  <si>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</si>
  <si>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</si>
  <si>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</si>
  <si>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</si>
  <si>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</si>
  <si>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</si>
  <si>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</si>
  <si>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</si>
  <si>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</si>
  <si>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</si>
  <si>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</si>
  <si>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</si>
  <si>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</si>
  <si>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</si>
  <si>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</si>
  <si>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</si>
  <si>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</si>
  <si>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</si>
  <si>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</si>
  <si>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</si>
  <si>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</si>
  <si>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</si>
  <si>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</si>
  <si>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</si>
  <si>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</si>
  <si>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</si>
  <si>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</si>
  <si>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</si>
  <si>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</si>
  <si>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</si>
  <si>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</si>
  <si>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</si>
  <si>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</si>
  <si>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</si>
  <si>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</si>
  <si>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</si>
  <si>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</si>
  <si>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</si>
  <si>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</si>
  <si>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</si>
  <si>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</si>
  <si>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</si>
  <si>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</si>
  <si>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</si>
  <si>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</si>
  <si>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</si>
  <si>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</si>
  <si>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</si>
  <si>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</si>
  <si>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</si>
  <si>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</si>
  <si>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</si>
  <si>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</si>
  <si>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</si>
  <si>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</si>
  <si>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</si>
  <si>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</si>
  <si>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</si>
  <si>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</si>
  <si>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</si>
  <si>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</si>
  <si>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</si>
  <si>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</si>
  <si>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</si>
  <si>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</si>
  <si>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</si>
  <si>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</si>
  <si>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</si>
  <si>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</si>
  <si>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</si>
  <si>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</si>
  <si>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</si>
  <si>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</si>
  <si>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</si>
  <si>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</si>
  <si>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</si>
  <si>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</si>
  <si>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</si>
  <si>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</si>
  <si>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</si>
  <si>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</si>
  <si>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</si>
  <si>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</si>
  <si>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</si>
  <si>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</si>
  <si>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</si>
  <si>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</si>
  <si>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</si>
  <si>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</si>
  <si>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</si>
  <si>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</si>
  <si>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</si>
  <si>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</si>
  <si>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</si>
  <si>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</si>
  <si>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</si>
  <si>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</si>
  <si>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</si>
  <si>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</si>
  <si>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</si>
  <si>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</si>
  <si>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</si>
  <si>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</si>
  <si>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</si>
  <si>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</si>
  <si>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</si>
  <si>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</si>
  <si>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</si>
  <si>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</si>
  <si>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</si>
  <si>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</si>
  <si>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</si>
  <si>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</si>
  <si>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</si>
  <si>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</si>
  <si>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</si>
  <si>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</si>
  <si>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</si>
  <si>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</si>
  <si>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</si>
  <si>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</si>
  <si>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</si>
  <si>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</si>
  <si>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</si>
  <si>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</si>
  <si>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</si>
  <si>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</si>
  <si>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</si>
  <si>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</si>
  <si>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</si>
  <si>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</si>
  <si>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</si>
  <si>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</si>
  <si>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</si>
  <si>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</si>
  <si>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</si>
  <si>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</si>
  <si>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</si>
  <si>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</si>
  <si>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</si>
  <si>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</si>
  <si>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</si>
  <si>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</si>
  <si>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</si>
  <si>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</si>
  <si>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</si>
  <si>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</si>
  <si>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</si>
  <si>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</si>
  <si>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</si>
  <si>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</si>
  <si>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</si>
  <si>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</si>
  <si>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</si>
  <si>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</si>
  <si>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</si>
  <si>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</si>
  <si>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</si>
  <si>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</si>
  <si>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</si>
  <si>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</si>
  <si>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</si>
  <si>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</si>
  <si>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</si>
  <si>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</si>
  <si>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</si>
  <si>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</si>
  <si>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</si>
  <si>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</si>
  <si>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</si>
  <si>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</si>
  <si>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</si>
  <si>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</si>
  <si>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</si>
  <si>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</si>
  <si>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</si>
  <si>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</si>
  <si>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</si>
  <si>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</si>
  <si>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</si>
  <si>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</si>
  <si>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</si>
  <si>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</si>
  <si>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</si>
  <si>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</si>
  <si>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</si>
  <si>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</si>
  <si>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</si>
  <si>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</si>
  <si>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</si>
  <si>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</si>
  <si>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</si>
  <si>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</si>
  <si>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</si>
  <si>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</si>
  <si>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</si>
  <si>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</si>
  <si>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</si>
  <si>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</si>
  <si>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</si>
  <si>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</si>
  <si>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</si>
  <si>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</si>
  <si>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</si>
  <si>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</si>
  <si>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</si>
  <si>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</si>
  <si>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</si>
  <si>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</si>
  <si>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</si>
  <si>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</si>
  <si>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</si>
  <si>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</si>
  <si>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</si>
  <si>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</si>
  <si>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</si>
  <si>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</si>
  <si>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</si>
  <si>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</si>
  <si>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</si>
  <si>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</si>
  <si>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</si>
  <si>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</si>
  <si>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</si>
  <si>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</si>
  <si>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</si>
  <si>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</si>
  <si>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</si>
  <si>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</si>
  <si>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</si>
  <si>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</si>
  <si>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</si>
  <si>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</si>
  <si>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</si>
  <si>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</si>
  <si>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</si>
  <si>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</si>
  <si>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</si>
  <si>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</si>
  <si>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</si>
  <si>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</si>
  <si>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</si>
  <si>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</si>
  <si>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</si>
  <si>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</si>
  <si>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</si>
  <si>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</si>
  <si>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</si>
  <si>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</si>
  <si>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</si>
  <si>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</si>
  <si>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</si>
  <si>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</si>
  <si>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</si>
  <si>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</si>
  <si>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</si>
  <si>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</si>
  <si>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</si>
  <si>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</si>
  <si>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</si>
  <si>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</si>
  <si>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</si>
  <si>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</si>
  <si>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</si>
  <si>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</si>
  <si>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</si>
  <si>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</si>
  <si>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</si>
  <si>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</si>
  <si>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</si>
  <si>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</si>
  <si>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</si>
  <si>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</si>
  <si>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</si>
  <si>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</si>
  <si>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</si>
  <si>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</si>
  <si>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</si>
  <si>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</si>
  <si>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</si>
  <si>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</si>
  <si>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</si>
  <si>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</si>
  <si>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</si>
  <si>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</si>
  <si>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</si>
  <si>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</si>
  <si>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</si>
  <si>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</si>
  <si>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</si>
  <si>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</si>
  <si>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</si>
  <si>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</si>
  <si>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</si>
  <si>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</si>
  <si>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</si>
  <si>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</si>
  <si>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</si>
  <si>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</si>
  <si>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</si>
  <si>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</si>
  <si>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</si>
  <si>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</si>
  <si>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</si>
  <si>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</si>
  <si>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</si>
  <si>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</si>
  <si>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</si>
  <si>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</si>
  <si>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</si>
  <si>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</si>
  <si>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</si>
  <si>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</si>
  <si>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</si>
  <si>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</si>
  <si>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</si>
  <si>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</si>
  <si>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</si>
  <si>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</si>
  <si>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</si>
  <si>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</si>
  <si>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</si>
  <si>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</si>
  <si>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</si>
  <si>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</si>
  <si>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</si>
  <si>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</si>
  <si>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</si>
  <si>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</si>
  <si>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</si>
  <si>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</si>
  <si>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</si>
  <si>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</si>
  <si>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</si>
  <si>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</si>
  <si>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</si>
  <si>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</si>
  <si>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</si>
  <si>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</si>
  <si>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</si>
  <si>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</si>
  <si>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</si>
  <si>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</si>
  <si>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</si>
  <si>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</si>
  <si>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</si>
  <si>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</si>
  <si>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</si>
  <si>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</si>
  <si>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</si>
  <si>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</si>
  <si>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</si>
  <si>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</si>
  <si>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</si>
  <si>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</si>
  <si>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</si>
  <si>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</si>
  <si>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</si>
  <si>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</si>
  <si>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</si>
  <si>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</si>
  <si>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</si>
  <si>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</si>
  <si>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</si>
  <si>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</si>
  <si>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</si>
  <si>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</si>
  <si>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</si>
  <si>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</si>
  <si>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</si>
  <si>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</si>
  <si>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</si>
  <si>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</si>
  <si>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</si>
  <si>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</si>
  <si>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</si>
  <si>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</si>
  <si>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</si>
  <si>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</si>
  <si>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</si>
  <si>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</si>
  <si>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</si>
  <si>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</si>
  <si>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</si>
  <si>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</si>
  <si>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</si>
  <si>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</si>
  <si>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</si>
  <si>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</si>
  <si>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</si>
  <si>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</si>
  <si>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</si>
  <si>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</si>
  <si>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</si>
  <si>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</si>
  <si>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</si>
  <si>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</si>
  <si>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</si>
  <si>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</si>
  <si>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</si>
  <si>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</si>
  <si>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</si>
  <si>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</si>
  <si>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</si>
  <si>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</si>
  <si>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</si>
  <si>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</si>
  <si>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</si>
  <si>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</si>
  <si>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</si>
  <si>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</si>
  <si>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</si>
  <si>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</si>
  <si>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</si>
  <si>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</si>
  <si>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</si>
  <si>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</si>
  <si>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</si>
  <si>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</si>
  <si>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</si>
  <si>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</si>
  <si>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</si>
  <si>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</si>
  <si>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</si>
  <si>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</si>
  <si>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</si>
  <si>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</si>
  <si>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</si>
  <si>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</si>
  <si>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</si>
  <si>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</si>
  <si>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</si>
  <si>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</si>
  <si>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</si>
  <si>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</si>
  <si>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</si>
  <si>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</si>
  <si>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</si>
  <si>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</si>
  <si>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</si>
  <si>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</si>
  <si>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</si>
  <si>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</si>
  <si>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</si>
  <si>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</si>
  <si>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</si>
  <si>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</si>
  <si>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</si>
  <si>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</si>
  <si>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</si>
  <si>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</si>
  <si>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</si>
  <si>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</si>
  <si>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</si>
  <si>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</si>
  <si>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</si>
  <si>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</si>
  <si>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</si>
  <si>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</si>
  <si>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</si>
  <si>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</si>
  <si>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</si>
  <si>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</si>
  <si>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</si>
  <si>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</si>
  <si>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</si>
  <si>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</si>
  <si>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</si>
  <si>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</si>
  <si>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</si>
  <si>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</si>
  <si>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</si>
  <si>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</si>
  <si>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</si>
  <si>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</si>
  <si>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</si>
  <si>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</si>
  <si>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</si>
  <si>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</si>
  <si>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</si>
  <si>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</si>
  <si>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</si>
  <si>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</si>
  <si>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</si>
  <si>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</si>
  <si>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</si>
  <si>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</si>
  <si>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</si>
  <si>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</si>
  <si>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</si>
  <si>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</si>
  <si>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</si>
  <si>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</si>
  <si>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</si>
  <si>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</si>
  <si>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</si>
  <si>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</si>
  <si>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</si>
  <si>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</si>
  <si>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</si>
  <si>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</si>
  <si>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</si>
  <si>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</si>
  <si>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</si>
  <si>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</si>
  <si>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</si>
  <si>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</si>
  <si>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</si>
  <si>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</si>
  <si>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</si>
  <si>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</si>
  <si>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</si>
  <si>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</si>
  <si>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</si>
  <si>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</si>
  <si>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</si>
  <si>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</si>
  <si>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</si>
  <si>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</si>
  <si>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</si>
  <si>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</si>
  <si>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</si>
  <si>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</si>
  <si>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</si>
  <si>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</si>
  <si>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</si>
  <si>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</si>
  <si>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</si>
  <si>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</si>
  <si>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</si>
  <si>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</si>
  <si>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</si>
  <si>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</si>
  <si>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</si>
  <si>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</si>
  <si>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</si>
  <si>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</si>
  <si>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</si>
  <si>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</si>
  <si>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</si>
  <si>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</si>
  <si>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</si>
  <si>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</si>
  <si>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</si>
  <si>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</si>
  <si>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</si>
  <si>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</si>
  <si>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</si>
  <si>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</si>
  <si>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</si>
  <si>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</si>
  <si>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</si>
  <si>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</si>
  <si>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</si>
  <si>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</si>
  <si>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</si>
  <si>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</si>
  <si>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</si>
  <si>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</si>
  <si>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</si>
  <si>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</si>
  <si>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</si>
  <si>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</si>
  <si>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</si>
  <si>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</si>
  <si>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</si>
  <si>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</si>
  <si>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</si>
  <si>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</si>
  <si>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</si>
  <si>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</si>
  <si>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</si>
  <si>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</si>
  <si>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</si>
  <si>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</si>
  <si>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</si>
  <si>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</si>
  <si>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</si>
  <si>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</si>
  <si>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</si>
  <si>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</si>
  <si>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</si>
  <si>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</si>
  <si>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</si>
  <si>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</si>
  <si>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</si>
  <si>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</si>
  <si>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</si>
  <si>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</si>
  <si>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</si>
  <si>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</si>
  <si>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</si>
  <si>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</si>
  <si>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</si>
  <si>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</si>
  <si>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</si>
  <si>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</si>
  <si>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</si>
  <si>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</si>
  <si>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</si>
  <si>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</si>
  <si>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</si>
  <si>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</si>
  <si>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</si>
  <si>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</si>
  <si>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</si>
  <si>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</si>
  <si>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</si>
  <si>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</si>
  <si>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</si>
  <si>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</si>
  <si>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</si>
  <si>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</si>
  <si>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</si>
  <si>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</si>
  <si>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</si>
  <si>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</si>
  <si>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</si>
  <si>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</si>
  <si>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</si>
  <si>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</si>
  <si>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</si>
  <si>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</si>
  <si>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</si>
  <si>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</si>
  <si>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</si>
  <si>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</si>
  <si>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</si>
  <si>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</si>
  <si>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</si>
  <si>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</si>
  <si>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</si>
  <si>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</si>
  <si>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</si>
  <si>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</si>
  <si>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</si>
  <si>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</si>
  <si>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</si>
  <si>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</si>
  <si>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</si>
  <si>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</si>
  <si>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</si>
  <si>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</si>
  <si>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</si>
  <si>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</si>
  <si>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</si>
  <si>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</si>
  <si>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</si>
  <si>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</si>
  <si>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</si>
  <si>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</si>
  <si>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</si>
  <si>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</si>
  <si>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</si>
  <si>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</si>
  <si>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</si>
  <si>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</si>
  <si>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</si>
  <si>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</si>
  <si>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</si>
  <si>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</si>
  <si>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</si>
  <si>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</si>
  <si>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</si>
  <si>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</si>
  <si>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</si>
  <si>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</si>
  <si>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</si>
  <si>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</si>
  <si>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</si>
  <si>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</si>
  <si>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</si>
  <si>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</si>
  <si>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</si>
  <si>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</si>
  <si>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</si>
  <si>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</si>
  <si>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</si>
  <si>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</si>
  <si>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</si>
  <si>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</si>
  <si>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</si>
  <si>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</si>
  <si>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</si>
  <si>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</si>
  <si>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</si>
  <si>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</si>
  <si>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</si>
  <si>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</si>
  <si>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</si>
  <si>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</si>
  <si>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</si>
  <si>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</si>
  <si>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</si>
  <si>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</si>
  <si>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</si>
  <si>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</si>
  <si>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</si>
  <si>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</si>
  <si>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</si>
  <si>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</si>
  <si>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</si>
  <si>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</si>
  <si>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</si>
  <si>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</si>
  <si>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</si>
  <si>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</si>
  <si>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</si>
  <si>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</si>
  <si>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</si>
  <si>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</si>
  <si>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</si>
  <si>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</si>
  <si>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</si>
  <si>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</si>
  <si>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</si>
  <si>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</si>
  <si>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</si>
  <si>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</si>
  <si>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</si>
  <si>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</si>
  <si>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</si>
  <si>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</si>
  <si>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</si>
  <si>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</si>
  <si>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</si>
  <si>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</si>
  <si>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</si>
  <si>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</si>
  <si>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</si>
  <si>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</si>
  <si>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</si>
  <si>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</si>
  <si>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</si>
  <si>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</si>
  <si>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</si>
  <si>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</si>
  <si>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</si>
  <si>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</si>
  <si>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</si>
  <si>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</si>
  <si>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</si>
  <si>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</si>
  <si>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</si>
  <si>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</si>
  <si>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</si>
  <si>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</si>
  <si>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</si>
  <si>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</si>
  <si>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</si>
  <si>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</si>
  <si>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</si>
  <si>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</si>
  <si>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</si>
  <si>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</si>
  <si>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</si>
  <si>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</si>
  <si>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</si>
  <si>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</si>
  <si>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</si>
  <si>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</si>
  <si>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</si>
  <si>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</si>
  <si>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</si>
  <si>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</si>
  <si>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</si>
  <si>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</si>
  <si>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</si>
  <si>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</si>
  <si>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</si>
  <si>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</si>
  <si>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</si>
  <si>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</si>
  <si>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</si>
  <si>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</si>
  <si>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</si>
  <si>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</si>
  <si>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</si>
  <si>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</si>
  <si>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</si>
  <si>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</si>
  <si>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</si>
  <si>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</si>
  <si>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</si>
  <si>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</si>
  <si>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</si>
  <si>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</si>
  <si>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</si>
  <si>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</si>
  <si>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</si>
  <si>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</si>
  <si>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</si>
  <si>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</si>
  <si>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</si>
  <si>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</si>
  <si>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</si>
  <si>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</si>
  <si>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</si>
  <si>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</si>
  <si>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</si>
  <si>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</si>
  <si>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</si>
  <si>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</si>
  <si>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</si>
  <si>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</si>
  <si>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</si>
  <si>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</si>
  <si>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</si>
  <si>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</si>
  <si>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</si>
  <si>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</si>
  <si>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</si>
  <si>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</si>
  <si>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</si>
  <si>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</si>
  <si>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</si>
  <si>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</si>
  <si>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</si>
  <si>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</si>
  <si>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</si>
  <si>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</si>
  <si>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</si>
  <si>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</si>
  <si>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</si>
  <si>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</si>
  <si>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</si>
  <si>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</si>
  <si>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</si>
  <si>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</si>
  <si>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</si>
  <si>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</si>
  <si>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</si>
  <si>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</si>
  <si>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</si>
  <si>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</si>
  <si>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</si>
  <si>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</si>
  <si>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</si>
  <si>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</si>
  <si>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</si>
  <si>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</si>
  <si>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</si>
  <si>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</si>
  <si>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</si>
  <si>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</si>
  <si>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</si>
  <si>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</si>
  <si>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</si>
  <si>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</si>
  <si>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</si>
  <si>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</si>
  <si>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</si>
  <si>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</si>
  <si>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</si>
  <si>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</si>
  <si>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</si>
  <si>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</si>
  <si>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</si>
  <si>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</si>
  <si>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</si>
  <si>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</si>
  <si>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</si>
  <si>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</si>
  <si>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</si>
  <si>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</si>
  <si>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</si>
  <si>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</si>
  <si>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</si>
  <si>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</si>
  <si>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</si>
  <si>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</si>
  <si>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</si>
  <si>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</si>
  <si>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</si>
  <si>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</si>
  <si>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</si>
  <si>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</si>
  <si>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</si>
  <si>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</si>
  <si>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</si>
  <si>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</si>
  <si>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</si>
  <si>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</si>
  <si>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</si>
  <si>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</si>
  <si>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</si>
  <si>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</si>
  <si>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</si>
  <si>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</si>
  <si>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</si>
  <si>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</si>
  <si>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</si>
  <si>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</si>
  <si>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</si>
  <si>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</si>
  <si>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</si>
  <si>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</si>
  <si>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</si>
  <si>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</si>
  <si>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</si>
  <si>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</si>
  <si>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</si>
  <si>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</si>
  <si>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</si>
  <si>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</si>
  <si>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</si>
  <si>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</si>
  <si>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</si>
  <si>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</si>
  <si>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</si>
  <si>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</si>
  <si>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</si>
  <si>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</si>
  <si>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</si>
  <si>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</si>
  <si>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</si>
  <si>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</si>
  <si>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</si>
  <si>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</si>
  <si>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</si>
  <si>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</si>
  <si>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</si>
  <si>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</si>
  <si>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</si>
  <si>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</si>
  <si>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</si>
  <si>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</si>
  <si>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</si>
  <si>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</si>
  <si>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</si>
  <si>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</si>
  <si>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</si>
  <si>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</si>
  <si>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</si>
  <si>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</si>
  <si>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</si>
  <si>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</si>
  <si>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</si>
  <si>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</si>
  <si>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</si>
  <si>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</si>
  <si>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</si>
  <si>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</si>
  <si>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</si>
  <si>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</si>
  <si>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</si>
  <si>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</si>
  <si>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</si>
  <si>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</si>
  <si>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</si>
  <si>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</si>
  <si>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</si>
  <si>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</si>
  <si>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</si>
  <si>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</si>
  <si>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</si>
  <si>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</si>
  <si>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</si>
  <si>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</si>
  <si>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</si>
  <si>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</si>
  <si>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</si>
  <si>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</si>
  <si>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</si>
  <si>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</si>
  <si>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</si>
  <si>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</si>
  <si>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</si>
  <si>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</si>
  <si>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</si>
  <si>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</si>
  <si>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</si>
  <si>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</si>
  <si>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</si>
  <si>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</si>
  <si>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</si>
  <si>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</si>
  <si>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</si>
  <si>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</si>
  <si>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</si>
  <si>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</si>
  <si>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</si>
  <si>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</si>
  <si>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</si>
  <si>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</si>
  <si>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</si>
  <si>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</si>
  <si>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</si>
  <si>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</si>
  <si>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</si>
  <si>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</si>
  <si>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</si>
  <si>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</si>
  <si>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</si>
  <si>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</si>
  <si>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</si>
  <si>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</si>
  <si>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</si>
  <si>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</si>
  <si>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</si>
  <si>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</si>
  <si>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</si>
  <si>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</si>
  <si>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</si>
  <si>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</si>
  <si>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</si>
  <si>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</si>
  <si>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</si>
  <si>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</si>
  <si>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</si>
  <si>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</si>
  <si>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</si>
  <si>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</si>
  <si>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</si>
  <si>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</si>
  <si>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</si>
  <si>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</si>
  <si>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</si>
  <si>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</si>
  <si>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</si>
  <si>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</si>
  <si>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</si>
  <si>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</si>
  <si>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</si>
  <si>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</si>
  <si>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</si>
  <si>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</si>
  <si>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</si>
  <si>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</si>
  <si>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</si>
  <si>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</si>
  <si>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</si>
  <si>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</si>
  <si>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</si>
  <si>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</si>
  <si>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</si>
  <si>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</si>
  <si>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</si>
  <si>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</si>
  <si>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</si>
  <si>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</si>
  <si>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</si>
  <si>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</si>
  <si>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</si>
  <si>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</si>
  <si>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</si>
  <si>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</si>
  <si>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</si>
  <si>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</si>
  <si>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</si>
  <si>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</si>
  <si>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</si>
  <si>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</si>
  <si>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</si>
  <si>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</si>
  <si>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</si>
  <si>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</si>
  <si>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</si>
  <si>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</si>
  <si>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</si>
  <si>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</si>
  <si>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</si>
  <si>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</si>
  <si>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</si>
  <si>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</si>
  <si>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</si>
  <si>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</si>
  <si>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</si>
  <si>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</si>
  <si>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</si>
  <si>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</si>
  <si>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</si>
  <si>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</si>
  <si>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</si>
  <si>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</si>
  <si>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</si>
  <si>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</si>
  <si>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</si>
  <si>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</si>
  <si>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</si>
  <si>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</si>
  <si>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</si>
  <si>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</si>
  <si>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</si>
  <si>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</si>
  <si>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</si>
  <si>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</si>
  <si>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</si>
  <si>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</si>
  <si>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</si>
  <si>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</si>
  <si>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</si>
  <si>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</si>
  <si>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</si>
  <si>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</si>
  <si>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</si>
  <si>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</si>
  <si>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</si>
  <si>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</si>
  <si>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</si>
  <si>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</si>
  <si>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</si>
  <si>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</si>
  <si>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</si>
  <si>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</si>
  <si>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</si>
  <si>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</si>
  <si>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</si>
  <si>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</si>
  <si>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</si>
  <si>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</si>
  <si>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</si>
  <si>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</si>
  <si>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</si>
  <si>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</si>
  <si>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</si>
  <si>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</si>
  <si>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</si>
  <si>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</si>
  <si>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</si>
  <si>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</si>
  <si>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</si>
  <si>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</si>
  <si>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</si>
  <si>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</si>
  <si>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</si>
  <si>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</si>
  <si>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</si>
  <si>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</si>
  <si>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</si>
  <si>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</si>
  <si>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</si>
  <si>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</si>
  <si>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</si>
  <si>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</si>
  <si>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</si>
  <si>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</si>
  <si>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</si>
  <si>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</si>
  <si>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</si>
  <si>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</si>
  <si>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</si>
  <si>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</si>
  <si>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</si>
  <si>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</si>
  <si>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</si>
  <si>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</si>
  <si>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</si>
  <si>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</si>
  <si>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</si>
  <si>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</si>
  <si>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</si>
  <si>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</si>
  <si>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</si>
  <si>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</si>
  <si>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</si>
  <si>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</si>
  <si>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</si>
  <si>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</si>
  <si>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</si>
  <si>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</si>
  <si>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</si>
  <si>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</si>
  <si>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</si>
  <si>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</si>
  <si>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</si>
  <si>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</si>
  <si>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</si>
  <si>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</si>
  <si>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</si>
  <si>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</si>
  <si>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</si>
  <si>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</si>
  <si>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</si>
  <si>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</si>
  <si>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</si>
  <si>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</si>
  <si>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</si>
  <si>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</si>
  <si>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</si>
  <si>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</si>
  <si>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</si>
  <si>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</si>
  <si>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</si>
  <si>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</si>
  <si>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</si>
  <si>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</si>
  <si>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</si>
  <si>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</si>
  <si>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</si>
  <si>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</si>
  <si>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</si>
  <si>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</si>
  <si>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</si>
  <si>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</si>
  <si>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</si>
  <si>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</si>
  <si>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</si>
  <si>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</si>
  <si>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</si>
  <si>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</si>
  <si>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</si>
  <si>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</si>
  <si>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</si>
  <si>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</si>
  <si>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</si>
  <si>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</si>
  <si>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</si>
  <si>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</si>
  <si>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</si>
  <si>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</si>
  <si>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</si>
  <si>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</si>
  <si>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</si>
  <si>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</si>
  <si>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</si>
  <si>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</si>
  <si>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</si>
  <si>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</si>
  <si>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</si>
  <si>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</si>
  <si>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</si>
  <si>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</si>
  <si>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</si>
  <si>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</si>
  <si>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</si>
  <si>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</si>
  <si>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</si>
  <si>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</si>
  <si>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</si>
  <si>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</si>
  <si>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</si>
  <si>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</si>
  <si>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</si>
  <si>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</si>
  <si>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</si>
  <si>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</si>
  <si>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</si>
  <si>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</si>
  <si>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</si>
  <si>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</si>
  <si>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</si>
  <si>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</si>
  <si>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</si>
  <si>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</si>
  <si>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</si>
  <si>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</si>
  <si>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</si>
  <si>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</si>
  <si>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</si>
  <si>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</si>
  <si>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</si>
  <si>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</si>
  <si>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</si>
  <si>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</si>
  <si>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</si>
  <si>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</si>
  <si>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</si>
  <si>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</si>
  <si>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</si>
  <si>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</si>
  <si>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</si>
  <si>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</si>
  <si>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</si>
  <si>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</si>
  <si>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</si>
  <si>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</si>
  <si>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</si>
  <si>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</si>
  <si>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</si>
  <si>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</si>
  <si>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</si>
  <si>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</si>
  <si>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</si>
  <si>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</si>
  <si>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</si>
  <si>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</si>
  <si>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</si>
  <si>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</si>
  <si>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</si>
  <si>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</si>
  <si>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</si>
  <si>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</si>
  <si>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</si>
  <si>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</si>
  <si>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</si>
  <si>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</si>
  <si>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</si>
  <si>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</si>
  <si>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</si>
  <si>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</si>
  <si>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</si>
  <si>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</si>
  <si>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</si>
  <si>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</si>
  <si>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</si>
  <si>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</si>
  <si>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</si>
  <si>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</si>
  <si>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</si>
  <si>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</si>
  <si>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</si>
  <si>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</si>
  <si>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</si>
  <si>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</si>
  <si>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</si>
  <si>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</si>
  <si>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</si>
  <si>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</si>
  <si>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</si>
  <si>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</si>
  <si>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</si>
  <si>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</si>
  <si>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</si>
  <si>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</si>
  <si>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</si>
  <si>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</si>
  <si>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</si>
  <si>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</si>
  <si>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</si>
  <si>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</si>
  <si>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</si>
  <si>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</si>
  <si>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</si>
  <si>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</si>
  <si>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</si>
  <si>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</si>
  <si>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</si>
  <si>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</si>
  <si>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</si>
  <si>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</si>
  <si>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</si>
  <si>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</si>
  <si>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</si>
  <si>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</si>
  <si>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</si>
  <si>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</si>
  <si>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</si>
  <si>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</si>
  <si>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</si>
  <si>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</si>
  <si>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</si>
  <si>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</si>
  <si>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</si>
  <si>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</si>
  <si>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</si>
  <si>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</si>
  <si>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</si>
  <si>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</si>
  <si>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</si>
  <si>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</si>
  <si>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</si>
  <si>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</si>
  <si>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</si>
  <si>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</si>
  <si>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</si>
  <si>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</si>
  <si>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</si>
  <si>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</si>
  <si>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</si>
  <si>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</si>
  <si>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</si>
  <si>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</si>
  <si>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</si>
  <si>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</si>
  <si>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</si>
  <si>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</si>
  <si>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</si>
  <si>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</si>
  <si>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</si>
  <si>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</si>
  <si>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</si>
  <si>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</si>
  <si>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</si>
  <si>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</si>
  <si>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</si>
  <si>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</si>
  <si>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</si>
  <si>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</si>
  <si>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</si>
  <si>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</si>
  <si>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</si>
  <si>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</si>
  <si>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</si>
  <si>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</si>
  <si>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</si>
  <si>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</si>
  <si>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</si>
  <si>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</si>
  <si>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</si>
  <si>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</si>
  <si>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</si>
  <si>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</si>
  <si>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</si>
  <si>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</si>
  <si>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</si>
  <si>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</si>
  <si>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</si>
  <si>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</si>
  <si>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</si>
  <si>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</si>
  <si>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</si>
  <si>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</si>
  <si>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</si>
  <si>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</si>
  <si>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</si>
  <si>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</si>
  <si>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</si>
  <si>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</si>
  <si>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</si>
  <si>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</si>
  <si>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</si>
  <si>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</si>
  <si>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</si>
  <si>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</si>
  <si>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</si>
  <si>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</si>
  <si>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</si>
  <si>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</si>
  <si>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</si>
  <si>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</si>
  <si>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</si>
  <si>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</si>
  <si>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</si>
  <si>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</si>
  <si>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</si>
  <si>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</si>
  <si>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</si>
  <si>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</si>
  <si>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</si>
  <si>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</si>
  <si>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</si>
  <si>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</si>
  <si>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</si>
  <si>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</si>
  <si>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</si>
  <si>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</si>
  <si>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</si>
  <si>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</si>
  <si>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</si>
  <si>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</si>
  <si>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</si>
  <si>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</si>
  <si>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</si>
  <si>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</si>
  <si>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</si>
  <si>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</si>
  <si>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</si>
  <si>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</si>
  <si>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</si>
  <si>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</si>
  <si>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</si>
  <si>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</si>
  <si>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</si>
  <si>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</si>
  <si>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</si>
  <si>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</si>
  <si>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</si>
  <si>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</si>
  <si>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</si>
  <si>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</si>
  <si>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</si>
  <si>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</si>
  <si>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</si>
  <si>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</si>
  <si>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</si>
  <si>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</si>
  <si>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</si>
  <si>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</si>
  <si>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</si>
  <si>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</si>
  <si>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</si>
  <si>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</si>
  <si>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</si>
  <si>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</si>
  <si>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</si>
  <si>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</si>
  <si>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</si>
  <si>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</si>
  <si>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</si>
  <si>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</si>
  <si>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</si>
  <si>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</si>
  <si>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</si>
  <si>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</si>
  <si>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</si>
  <si>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</si>
  <si>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</si>
  <si>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</si>
  <si>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</si>
  <si>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</si>
  <si>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</si>
  <si>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</si>
  <si>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</si>
  <si>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</si>
  <si>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</si>
  <si>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</si>
  <si>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</si>
  <si>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</si>
  <si>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</si>
  <si>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</si>
  <si>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</si>
  <si>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</si>
  <si>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</si>
  <si>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</si>
  <si>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</si>
  <si>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</si>
  <si>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</si>
  <si>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</si>
  <si>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</si>
  <si>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</si>
  <si>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</si>
  <si>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</si>
  <si>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</si>
  <si>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</si>
  <si>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</si>
  <si>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</si>
  <si>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</si>
  <si>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</si>
  <si>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</si>
  <si>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</si>
  <si>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</si>
  <si>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</si>
  <si>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</si>
  <si>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</si>
  <si>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</si>
  <si>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</si>
  <si>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</si>
  <si>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</si>
  <si>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</si>
  <si>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</si>
  <si>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</si>
  <si>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</si>
  <si>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</si>
  <si>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</si>
  <si>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</si>
  <si>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</si>
  <si>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</si>
  <si>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</si>
  <si>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</si>
  <si>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</si>
  <si>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</si>
  <si>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</si>
  <si>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</si>
  <si>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</si>
  <si>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</si>
  <si>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</si>
  <si>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</si>
  <si>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</si>
  <si>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</si>
  <si>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</si>
  <si>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</si>
  <si>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</si>
  <si>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</si>
  <si>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</si>
  <si>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</si>
  <si>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</si>
  <si>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</si>
  <si>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</si>
  <si>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</si>
  <si>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</si>
  <si>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</si>
  <si>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</si>
  <si>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</si>
  <si>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</si>
  <si>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</si>
  <si>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</si>
  <si>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</si>
  <si>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</si>
  <si>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</si>
  <si>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</si>
  <si>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</si>
  <si>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</si>
  <si>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</si>
  <si>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</si>
  <si>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</si>
  <si>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</si>
  <si>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</si>
  <si>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</si>
  <si>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</si>
  <si>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</si>
  <si>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</si>
  <si>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</si>
  <si>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</si>
  <si>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</si>
  <si>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</si>
  <si>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</si>
  <si>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</si>
  <si>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</si>
  <si>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</si>
  <si>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</si>
  <si>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</si>
  <si>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</si>
  <si>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</si>
  <si>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</si>
  <si>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</si>
  <si>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</si>
  <si>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</si>
  <si>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</si>
  <si>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</si>
  <si>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</si>
  <si>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</si>
  <si>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</si>
  <si>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</si>
  <si>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</si>
  <si>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</si>
  <si>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</si>
  <si>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</si>
  <si>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</si>
  <si>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</si>
  <si>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</si>
  <si>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</si>
  <si>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</si>
  <si>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</si>
  <si>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</si>
  <si>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</si>
  <si>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</si>
  <si>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</si>
  <si>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</si>
  <si>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</si>
  <si>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</si>
  <si>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</si>
  <si>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</si>
  <si>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</si>
  <si>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</si>
  <si>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</si>
  <si>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</si>
  <si>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</si>
  <si>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</si>
  <si>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</si>
  <si>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</si>
  <si>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</si>
  <si>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</si>
  <si>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</si>
  <si>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</si>
  <si>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</si>
  <si>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</si>
  <si>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</si>
  <si>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</si>
  <si>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</si>
  <si>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</si>
  <si>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</si>
  <si>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</si>
  <si>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</si>
  <si>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</si>
  <si>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</si>
  <si>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</si>
  <si>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</si>
  <si>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</si>
  <si>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</si>
  <si>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</si>
  <si>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</si>
  <si>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</si>
  <si>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</si>
  <si>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</si>
  <si>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</si>
  <si>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</si>
  <si>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</si>
  <si>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</si>
  <si>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</si>
  <si>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</si>
  <si>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</si>
  <si>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</si>
  <si>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</si>
  <si>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</si>
  <si>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</si>
  <si>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</si>
  <si>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</si>
  <si>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</si>
  <si>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</si>
  <si>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</si>
  <si>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</si>
  <si>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</si>
  <si>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</si>
  <si>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</si>
  <si>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</si>
  <si>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</si>
  <si>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</si>
  <si>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</si>
  <si>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</si>
  <si>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</si>
  <si>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</si>
  <si>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</si>
  <si>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</si>
  <si>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</si>
  <si>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</si>
  <si>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</si>
  <si>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</si>
  <si>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</si>
  <si>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</si>
  <si>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</si>
  <si>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</si>
  <si>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</si>
  <si>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</si>
  <si>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</si>
  <si>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</si>
  <si>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</si>
  <si>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</si>
  <si>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</si>
  <si>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</si>
  <si>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</si>
  <si>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</si>
  <si>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</si>
  <si>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</si>
  <si>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</si>
  <si>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</si>
  <si>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</si>
  <si>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</si>
  <si>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</si>
  <si>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</si>
  <si>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</si>
  <si>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</si>
  <si>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</si>
  <si>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</si>
  <si>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</si>
  <si>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</si>
  <si>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</si>
  <si>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</si>
  <si>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</si>
  <si>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</si>
  <si>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</si>
  <si>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</si>
  <si>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</si>
  <si>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</si>
  <si>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</si>
  <si>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</si>
  <si>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</si>
  <si>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</si>
  <si>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</si>
  <si>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</si>
  <si>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</si>
  <si>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</si>
  <si>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</si>
  <si>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</si>
  <si>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</si>
  <si>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</si>
  <si>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</si>
  <si>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</si>
  <si>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</si>
  <si>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</si>
  <si>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</si>
  <si>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</si>
  <si>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</si>
  <si>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</si>
  <si>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</si>
  <si>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</si>
  <si>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</si>
  <si>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</si>
  <si>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</si>
  <si>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</si>
  <si>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</si>
  <si>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</si>
  <si>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</si>
  <si>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</si>
  <si>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</si>
  <si>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</si>
  <si>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</si>
  <si>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</si>
  <si>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</si>
  <si>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</si>
  <si>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</si>
  <si>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</si>
  <si>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</si>
  <si>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</si>
  <si>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</si>
  <si>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</si>
  <si>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</si>
  <si>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</si>
  <si>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</si>
  <si>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</si>
  <si>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</si>
  <si>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</si>
  <si>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</si>
  <si>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</si>
  <si>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</si>
  <si>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</si>
  <si>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</si>
  <si>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</si>
  <si>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</si>
  <si>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</si>
  <si>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</si>
  <si>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</si>
  <si>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</si>
  <si>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</si>
  <si>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</si>
  <si>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</si>
  <si>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</si>
  <si>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</si>
  <si>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</si>
  <si>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</si>
  <si>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</si>
  <si>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</si>
  <si>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</si>
  <si>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</si>
  <si>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</si>
  <si>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</si>
  <si>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</si>
  <si>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</si>
  <si>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</si>
  <si>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</si>
  <si>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</si>
  <si>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</si>
  <si>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</si>
  <si>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</si>
  <si>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</si>
  <si>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</si>
  <si>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</si>
  <si>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</si>
  <si>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</si>
  <si>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</si>
  <si>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</si>
  <si>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</si>
  <si>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</si>
  <si>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</si>
  <si>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</si>
  <si>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</si>
  <si>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</si>
  <si>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</si>
  <si>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</si>
  <si>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</si>
  <si>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</si>
  <si>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</si>
  <si>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</si>
  <si>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</si>
  <si>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</si>
  <si>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</si>
  <si>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</si>
  <si>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</si>
  <si>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</si>
  <si>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</si>
  <si>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</si>
  <si>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</si>
  <si>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</si>
  <si>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</si>
  <si>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</si>
  <si>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</si>
  <si>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</si>
  <si>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</si>
  <si>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</si>
  <si>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</si>
  <si>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</si>
  <si>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</si>
  <si>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</si>
  <si>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</si>
  <si>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</si>
  <si>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</si>
  <si>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</si>
  <si>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</si>
  <si>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</si>
  <si>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</si>
  <si>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</si>
  <si>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</si>
  <si>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</si>
  <si>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</si>
  <si>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</si>
  <si>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</si>
  <si>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</si>
  <si>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</si>
  <si>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</si>
  <si>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</si>
  <si>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</si>
  <si>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</si>
  <si>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</si>
  <si>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</si>
  <si>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</si>
  <si>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</si>
  <si>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</si>
  <si>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</si>
  <si>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</si>
  <si>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</si>
  <si>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</si>
  <si>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</si>
  <si>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</si>
  <si>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</si>
  <si>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</si>
  <si>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</si>
  <si>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</si>
  <si>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</si>
  <si>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</si>
  <si>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</si>
  <si>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</si>
  <si>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</si>
  <si>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</si>
  <si>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</si>
  <si>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</si>
  <si>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</si>
  <si>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</si>
  <si>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</si>
  <si>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</si>
  <si>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</si>
  <si>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</si>
  <si>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</si>
  <si>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</si>
  <si>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</si>
  <si>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</si>
  <si>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</si>
  <si>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</si>
  <si>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</si>
  <si>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</si>
  <si>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</si>
  <si>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</si>
  <si>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</si>
  <si>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</si>
  <si>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</si>
  <si>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</si>
  <si>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</si>
  <si>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</si>
  <si>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</si>
  <si>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</si>
  <si>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</si>
  <si>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</si>
  <si>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</si>
  <si>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</si>
  <si>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</si>
  <si>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</si>
  <si>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</si>
  <si>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</si>
  <si>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</si>
  <si>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</si>
  <si>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</si>
  <si>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</si>
  <si>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</si>
  <si>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</si>
  <si>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</si>
  <si>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</si>
  <si>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</si>
  <si>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</si>
  <si>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</si>
  <si>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</si>
  <si>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</si>
  <si>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</si>
  <si>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</si>
  <si>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</si>
  <si>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</si>
  <si>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</si>
  <si>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</si>
  <si>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</si>
  <si>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</si>
  <si>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</si>
  <si>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</si>
  <si>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</si>
  <si>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</si>
  <si>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</si>
  <si>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</si>
  <si>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</si>
  <si>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</si>
  <si>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</si>
  <si>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</si>
  <si>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</si>
  <si>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</si>
  <si>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</si>
  <si>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</si>
  <si>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</si>
  <si>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</si>
  <si>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</si>
  <si>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</si>
  <si>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</si>
  <si>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</si>
  <si>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</si>
  <si>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</si>
  <si>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</si>
  <si>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</si>
  <si>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</si>
  <si>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</si>
  <si>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</si>
  <si>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</si>
  <si>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</si>
  <si>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</si>
  <si>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</si>
  <si>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</si>
  <si>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</si>
  <si>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</si>
  <si>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</si>
  <si>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</si>
  <si>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</si>
  <si>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</si>
  <si>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</si>
  <si>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</si>
  <si>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</si>
  <si>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</si>
  <si>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</si>
  <si>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</si>
  <si>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</si>
  <si>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</si>
  <si>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</si>
  <si>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</si>
  <si>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</si>
  <si>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</si>
  <si>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</si>
  <si>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</si>
  <si>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</si>
  <si>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</si>
  <si>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</si>
  <si>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</si>
  <si>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</si>
  <si>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</si>
  <si>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</si>
  <si>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</si>
  <si>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</si>
  <si>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</si>
  <si>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</si>
  <si>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</si>
  <si>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</si>
  <si>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</si>
  <si>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</si>
  <si>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</si>
  <si>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</si>
  <si>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</si>
  <si>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</si>
  <si>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</si>
  <si>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</si>
  <si>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</si>
  <si>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</si>
  <si>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</si>
  <si>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</si>
  <si>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</si>
  <si>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</si>
  <si>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</si>
  <si>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</si>
  <si>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</si>
  <si>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</si>
  <si>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</si>
  <si>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</si>
  <si>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</si>
  <si>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</si>
  <si>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</si>
  <si>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</si>
  <si>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</si>
  <si>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</si>
  <si>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</si>
  <si>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</si>
  <si>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</si>
  <si>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</si>
  <si>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</si>
  <si>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</si>
  <si>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</si>
  <si>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</si>
  <si>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</si>
  <si>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</si>
  <si>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</si>
  <si>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</si>
  <si>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</si>
  <si>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</si>
  <si>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</si>
  <si>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</si>
  <si>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</si>
  <si>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</si>
  <si>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</si>
  <si>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</si>
  <si>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</si>
  <si>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</si>
  <si>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</si>
  <si>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</si>
  <si>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</si>
  <si>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</si>
  <si>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</si>
  <si>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</si>
  <si>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</si>
  <si>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</si>
  <si>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</si>
  <si>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</si>
  <si>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</si>
  <si>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</si>
  <si>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</si>
  <si>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</si>
  <si>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</si>
  <si>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</si>
  <si>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</si>
  <si>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</si>
  <si>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</si>
  <si>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</si>
  <si>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</si>
  <si>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</si>
  <si>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</si>
  <si>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</si>
  <si>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</si>
  <si>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</si>
  <si>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</si>
  <si>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</si>
  <si>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</si>
  <si>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</si>
  <si>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</si>
  <si>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</si>
  <si>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</si>
  <si>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</si>
  <si>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</si>
  <si>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</si>
  <si>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</si>
  <si>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</si>
  <si>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</si>
  <si>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</si>
  <si>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</si>
  <si>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</si>
  <si>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</si>
  <si>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</si>
  <si>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</si>
  <si>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</si>
  <si>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</si>
  <si>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</si>
  <si>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</si>
  <si>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</si>
  <si>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</si>
  <si>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</si>
  <si>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</si>
  <si>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</si>
  <si>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</si>
  <si>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</si>
  <si>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</si>
  <si>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</si>
  <si>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</si>
  <si>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</si>
  <si>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</si>
  <si>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</si>
  <si>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</si>
  <si>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</si>
  <si>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</si>
  <si>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</si>
  <si>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</si>
  <si>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</si>
  <si>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</si>
  <si>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</si>
  <si>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</si>
  <si>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</si>
  <si>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</si>
  <si>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</si>
  <si>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</si>
  <si>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</si>
  <si>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</si>
  <si>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</si>
  <si>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</si>
  <si>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</si>
  <si>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</si>
  <si>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</si>
  <si>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</si>
  <si>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</si>
  <si>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</si>
  <si>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</si>
  <si>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</si>
  <si>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</si>
  <si>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</si>
  <si>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</si>
  <si>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</si>
  <si>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</si>
  <si>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</si>
  <si>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</si>
  <si>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</si>
  <si>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</si>
  <si>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</si>
  <si>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</si>
  <si>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</si>
  <si>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</si>
  <si>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</si>
  <si>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</si>
  <si>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</si>
  <si>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</si>
  <si>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</si>
  <si>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</si>
  <si>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</si>
  <si>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</si>
  <si>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</si>
  <si>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</si>
  <si>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</si>
  <si>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</si>
  <si>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</si>
  <si>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</si>
  <si>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</si>
  <si>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</si>
  <si>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</si>
  <si>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</si>
  <si>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</si>
  <si>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</si>
  <si>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</si>
  <si>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</si>
  <si>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</si>
  <si>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</si>
  <si>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</si>
  <si>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</si>
  <si>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</si>
  <si>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</si>
  <si>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</si>
  <si>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</si>
  <si>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</si>
  <si>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</si>
  <si>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</si>
  <si>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</si>
  <si>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</si>
  <si>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</si>
  <si>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</si>
  <si>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</si>
  <si>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</si>
  <si>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</si>
  <si>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</si>
  <si>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</si>
  <si>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</si>
  <si>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</si>
  <si>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</si>
  <si>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</si>
  <si>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</si>
  <si>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</si>
  <si>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</si>
  <si>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</si>
  <si>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</si>
  <si>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</si>
  <si>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</si>
  <si>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</si>
  <si>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</si>
  <si>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</si>
  <si>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</si>
  <si>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</si>
  <si>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</si>
  <si>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</si>
  <si>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</si>
  <si>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</si>
  <si>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</si>
  <si>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</si>
  <si>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</si>
  <si>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</si>
  <si>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</si>
  <si>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</si>
  <si>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</si>
  <si>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</si>
  <si>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</si>
  <si>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</si>
  <si>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</si>
  <si>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</si>
  <si>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</si>
  <si>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</si>
  <si>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</si>
  <si>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</si>
  <si>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</si>
  <si>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</si>
  <si>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</si>
  <si>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</si>
  <si>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</si>
  <si>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</si>
  <si>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</si>
  <si>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</si>
  <si>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</si>
  <si>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</si>
  <si>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</si>
  <si>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</si>
  <si>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</si>
  <si>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</si>
  <si>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</si>
  <si>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</si>
  <si>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</si>
  <si>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</si>
  <si>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</si>
  <si>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</si>
  <si>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</si>
  <si>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</si>
  <si>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</si>
  <si>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</si>
  <si>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</si>
  <si>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</si>
  <si>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</si>
  <si>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</si>
  <si>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</si>
  <si>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</si>
  <si>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</si>
  <si>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</si>
  <si>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</si>
  <si>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</si>
  <si>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</si>
  <si>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</si>
  <si>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</si>
  <si>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</si>
  <si>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</si>
  <si>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</si>
  <si>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</si>
  <si>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</si>
  <si>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</si>
  <si>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</si>
  <si>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</si>
  <si>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</si>
  <si>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</si>
  <si>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</si>
  <si>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</si>
  <si>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</si>
  <si>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</si>
  <si>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</si>
  <si>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</si>
  <si>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</si>
  <si>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</si>
  <si>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</si>
  <si>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</si>
  <si>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</si>
  <si>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</si>
  <si>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</si>
  <si>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</si>
  <si>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</si>
  <si>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</si>
  <si>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</si>
  <si>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</si>
  <si>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</si>
  <si>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</si>
  <si>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</si>
  <si>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</si>
  <si>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</si>
  <si>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</si>
  <si>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</si>
  <si>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</si>
  <si>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</si>
  <si>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</si>
  <si>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</si>
  <si>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</si>
  <si>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</si>
  <si>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</si>
  <si>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</si>
  <si>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</si>
  <si>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</si>
  <si>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</si>
  <si>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</si>
  <si>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</si>
  <si>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</si>
  <si>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</si>
  <si>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</si>
  <si>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</si>
  <si>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</si>
  <si>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</si>
  <si>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</si>
  <si>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</si>
  <si>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</si>
  <si>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</si>
  <si>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</si>
  <si>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</si>
  <si>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</si>
  <si>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</si>
  <si>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</si>
  <si>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</si>
  <si>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</si>
  <si>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</si>
  <si>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</si>
  <si>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</si>
  <si>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</si>
  <si>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</si>
  <si>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</si>
  <si>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</si>
  <si>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</si>
  <si>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</si>
  <si>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</si>
  <si>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</si>
  <si>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</si>
  <si>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</si>
  <si>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</si>
  <si>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</si>
  <si>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</si>
  <si>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</si>
  <si>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</si>
  <si>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</si>
  <si>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</si>
  <si>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</si>
  <si>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</si>
  <si>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</si>
  <si>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</si>
  <si>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</si>
  <si>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</si>
  <si>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</si>
  <si>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</si>
  <si>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</si>
  <si>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</si>
  <si>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</si>
  <si>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</si>
  <si>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</si>
  <si>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</si>
  <si>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</si>
  <si>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</si>
  <si>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</si>
  <si>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</si>
  <si>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</si>
  <si>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</si>
  <si>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</si>
  <si>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</si>
  <si>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</si>
  <si>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</si>
  <si>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</si>
  <si>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</si>
  <si>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</si>
  <si>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</si>
  <si>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</si>
  <si>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</si>
  <si>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</si>
  <si>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</si>
  <si>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</si>
  <si>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</si>
  <si>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</si>
  <si>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</si>
  <si>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</si>
  <si>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</si>
  <si>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</si>
  <si>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</si>
  <si>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</si>
  <si>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</si>
  <si>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</si>
  <si>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</si>
  <si>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</si>
  <si>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</si>
  <si>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</si>
  <si>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</si>
  <si>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</si>
  <si>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</si>
  <si>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</si>
  <si>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</si>
  <si>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</si>
  <si>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</si>
  <si>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</si>
  <si>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</si>
  <si>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</si>
  <si>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</si>
  <si>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</si>
  <si>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</si>
  <si>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</si>
  <si>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</si>
  <si>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</si>
  <si>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</si>
  <si>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</si>
  <si>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</si>
  <si>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</si>
  <si>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</si>
  <si>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</si>
  <si>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</si>
  <si>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</si>
  <si>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</si>
  <si>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</si>
  <si>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</si>
  <si>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</si>
  <si>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</si>
  <si>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</si>
  <si>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</si>
  <si>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</si>
  <si>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</si>
  <si>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</si>
  <si>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</si>
  <si>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</si>
  <si>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</si>
  <si>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</si>
  <si>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</si>
  <si>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</si>
  <si>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</si>
  <si>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</si>
  <si>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</si>
  <si>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</si>
  <si>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</si>
  <si>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</si>
  <si>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</si>
  <si>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</si>
  <si>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</si>
  <si>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</si>
  <si>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</si>
  <si>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</si>
  <si>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</si>
  <si>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</si>
  <si>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</si>
  <si>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</si>
  <si>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</si>
  <si>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</si>
  <si>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</si>
  <si>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</si>
  <si>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</si>
  <si>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</si>
  <si>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</si>
  <si>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</si>
  <si>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</si>
  <si>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</si>
  <si>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</si>
  <si>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</si>
  <si>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</si>
  <si>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</si>
  <si>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</si>
  <si>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</si>
  <si>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</si>
  <si>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</si>
  <si>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</si>
  <si>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</si>
  <si>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</si>
  <si>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</si>
  <si>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</si>
  <si>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</si>
  <si>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</si>
  <si>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</si>
  <si>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</si>
  <si>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</si>
  <si>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</si>
  <si>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</si>
  <si>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</si>
  <si>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</si>
  <si>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</si>
  <si>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</si>
  <si>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</si>
  <si>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</si>
  <si>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</si>
  <si>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</si>
  <si>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</si>
  <si>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</si>
  <si>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</si>
  <si>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</si>
  <si>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</si>
  <si>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</si>
  <si>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</si>
  <si>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</si>
  <si>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</si>
  <si>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</si>
  <si>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</si>
  <si>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</si>
  <si>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</si>
  <si>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</si>
  <si>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</si>
  <si>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</si>
  <si>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</si>
  <si>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</si>
  <si>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</si>
  <si>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</si>
  <si>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</si>
  <si>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</si>
  <si>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</si>
  <si>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</si>
  <si>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</si>
  <si>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</si>
  <si>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</si>
  <si>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</si>
  <si>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</si>
  <si>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</si>
  <si>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</si>
  <si>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</si>
  <si>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</si>
  <si>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</si>
  <si>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</si>
  <si>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</si>
  <si>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</si>
  <si>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</si>
  <si>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</si>
  <si>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</si>
  <si>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</si>
  <si>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</si>
  <si>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</si>
  <si>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</si>
  <si>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</si>
  <si>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</si>
  <si>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</si>
  <si>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</si>
  <si>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</si>
  <si>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</si>
  <si>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</si>
  <si>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</si>
  <si>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</si>
  <si>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</si>
  <si>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</si>
  <si>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</si>
  <si>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</si>
  <si>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</si>
  <si>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</si>
  <si>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</si>
  <si>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</si>
  <si>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</si>
  <si>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</si>
  <si>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</si>
  <si>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</si>
  <si>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</si>
  <si>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</si>
  <si>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</si>
  <si>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</si>
  <si>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</si>
  <si>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</si>
  <si>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</si>
  <si>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</si>
  <si>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</si>
  <si>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</si>
  <si>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</si>
  <si>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</si>
  <si>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</si>
  <si>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</si>
  <si>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</si>
  <si>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</si>
  <si>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</si>
  <si>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</si>
  <si>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</si>
  <si>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</si>
  <si>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</si>
  <si>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</si>
  <si>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</si>
  <si>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</si>
  <si>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</si>
  <si>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</si>
  <si>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</si>
  <si>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</si>
  <si>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</si>
  <si>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</si>
  <si>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</si>
  <si>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</si>
  <si>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</si>
  <si>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</si>
  <si>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</si>
  <si>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</si>
  <si>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</si>
  <si>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</si>
  <si>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</si>
  <si>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</si>
  <si>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</si>
  <si>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</si>
  <si>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</si>
  <si>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</si>
  <si>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</si>
  <si>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</si>
  <si>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</si>
  <si>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</si>
  <si>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</si>
  <si>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</si>
  <si>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</si>
  <si>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</si>
  <si>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</si>
  <si>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</si>
  <si>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</si>
  <si>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</si>
  <si>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</si>
  <si>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</si>
  <si>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</si>
  <si>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</si>
  <si>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</si>
  <si>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</si>
  <si>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</si>
  <si>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</si>
  <si>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</si>
  <si>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</si>
  <si>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</si>
  <si>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</si>
  <si>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</si>
  <si>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</si>
  <si>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</si>
  <si>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</si>
  <si>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</si>
  <si>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</si>
  <si>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</si>
  <si>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</si>
  <si>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</si>
  <si>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</si>
  <si>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</si>
  <si>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</si>
  <si>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</si>
  <si>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</si>
  <si>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</si>
  <si>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</si>
  <si>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</si>
  <si>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</si>
  <si>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</si>
  <si>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</si>
  <si>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</si>
  <si>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</si>
  <si>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</si>
  <si>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</si>
  <si>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</si>
  <si>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</si>
  <si>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</si>
  <si>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</si>
  <si>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</si>
  <si>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</si>
  <si>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</si>
  <si>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</si>
  <si>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</si>
  <si>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</si>
  <si>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</si>
  <si>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</si>
  <si>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</si>
  <si>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</si>
  <si>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</si>
  <si>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</si>
  <si>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</si>
  <si>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</si>
  <si>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</si>
  <si>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</si>
  <si>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</si>
  <si>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</si>
  <si>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</si>
  <si>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</si>
  <si>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</si>
  <si>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</si>
  <si>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</si>
  <si>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</si>
  <si>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</si>
  <si>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</si>
  <si>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</si>
  <si>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</si>
  <si>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</si>
  <si>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</si>
  <si>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</si>
  <si>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</si>
  <si>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</si>
  <si>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</si>
  <si>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</si>
  <si>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</si>
  <si>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</si>
  <si>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</si>
  <si>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</si>
  <si>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</si>
  <si>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</si>
  <si>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</si>
  <si>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</si>
  <si>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</si>
  <si>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</si>
  <si>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</si>
  <si>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</si>
  <si>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</si>
  <si>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</si>
  <si>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</si>
  <si>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</si>
  <si>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</si>
  <si>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</si>
  <si>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</si>
  <si>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</si>
  <si>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</si>
  <si>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</si>
  <si>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</si>
  <si>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</si>
  <si>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</si>
  <si>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</si>
  <si>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</si>
  <si>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</si>
  <si>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</si>
  <si>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</si>
  <si>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</si>
  <si>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</si>
  <si>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</si>
  <si>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</si>
  <si>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</si>
  <si>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</si>
  <si>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</si>
  <si>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</si>
  <si>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</si>
  <si>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</si>
  <si>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</si>
  <si>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</si>
  <si>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</si>
  <si>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</si>
  <si>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</si>
  <si>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</si>
  <si>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</si>
  <si>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</si>
  <si>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</si>
  <si>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</si>
  <si>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</si>
  <si>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</si>
  <si>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</si>
  <si>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</si>
  <si>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</si>
  <si>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</si>
  <si>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</si>
  <si>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</si>
  <si>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</si>
  <si>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</si>
  <si>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</si>
  <si>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</si>
  <si>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</si>
  <si>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</si>
  <si>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</si>
  <si>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</si>
  <si>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</si>
  <si>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</si>
  <si>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</si>
  <si>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</si>
  <si>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</si>
  <si>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</si>
  <si>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</si>
  <si>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</si>
  <si>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</si>
  <si>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</si>
  <si>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</si>
  <si>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</si>
  <si>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</si>
  <si>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</si>
  <si>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</si>
  <si>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</si>
  <si>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</si>
  <si>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</si>
  <si>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</si>
  <si>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</si>
  <si>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</si>
  <si>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</si>
  <si>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</si>
  <si>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</si>
  <si>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</si>
  <si>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</si>
  <si>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</si>
  <si>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</si>
  <si>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</si>
  <si>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</si>
  <si>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</si>
  <si>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</si>
  <si>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</si>
  <si>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</si>
  <si>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</si>
  <si>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</si>
  <si>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</si>
  <si>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</si>
  <si>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</si>
  <si>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</si>
  <si>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</si>
  <si>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</si>
  <si>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</si>
  <si>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</si>
  <si>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</si>
  <si>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</si>
  <si>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</si>
  <si>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</si>
  <si>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</si>
  <si>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</si>
  <si>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</si>
  <si>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</si>
  <si>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</si>
  <si>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</si>
  <si>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</si>
  <si>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</si>
  <si>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</si>
  <si>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</si>
  <si>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</si>
  <si>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</si>
  <si>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</si>
  <si>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</si>
  <si>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</si>
  <si>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</si>
  <si>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</si>
  <si>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</si>
  <si>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</si>
  <si>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</si>
  <si>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</si>
  <si>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</si>
  <si>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</si>
  <si>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</si>
  <si>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</si>
  <si>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</si>
  <si>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</si>
  <si>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</si>
  <si>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</si>
  <si>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</si>
  <si>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</si>
  <si>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</si>
  <si>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</si>
  <si>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</si>
  <si>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</si>
  <si>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</si>
  <si>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</si>
  <si>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</si>
  <si>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</si>
  <si>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</si>
  <si>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</si>
  <si>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</si>
  <si>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</si>
  <si>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</si>
  <si>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</si>
  <si>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</si>
  <si>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</si>
  <si>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</si>
  <si>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</si>
  <si>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</si>
  <si>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</si>
  <si>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</si>
  <si>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</si>
  <si>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</si>
  <si>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</si>
  <si>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</si>
  <si>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</si>
  <si>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</si>
  <si>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</si>
  <si>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</si>
  <si>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</si>
  <si>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</si>
  <si>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</si>
  <si>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</si>
  <si>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</si>
  <si>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</si>
  <si>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</si>
  <si>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</si>
  <si>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</si>
  <si>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</si>
  <si>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</si>
  <si>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</si>
  <si>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</si>
  <si>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</si>
  <si>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</si>
  <si>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</si>
  <si>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</si>
  <si>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</si>
  <si>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</si>
  <si>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</si>
  <si>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</si>
  <si>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</si>
  <si>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</si>
  <si>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</si>
  <si>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</si>
  <si>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</si>
  <si>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</si>
  <si>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</si>
  <si>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</si>
  <si>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</si>
  <si>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</si>
  <si>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</si>
  <si>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</si>
  <si>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</si>
  <si>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</si>
  <si>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</si>
  <si>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</si>
  <si>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</si>
  <si>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</si>
  <si>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</si>
  <si>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</si>
  <si>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</si>
  <si>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</si>
  <si>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</si>
  <si>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</si>
  <si>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</si>
  <si>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</si>
  <si>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</si>
  <si>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</si>
  <si>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</si>
  <si>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</si>
  <si>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</si>
  <si>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</si>
  <si>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</si>
  <si>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</si>
  <si>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</si>
  <si>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</si>
  <si>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</si>
  <si>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</si>
  <si>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</si>
  <si>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</si>
  <si>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</si>
  <si>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</si>
  <si>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</si>
  <si>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</si>
  <si>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</si>
  <si>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</si>
  <si>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</si>
  <si>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</si>
  <si>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</si>
  <si>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</si>
  <si>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</si>
  <si>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</si>
  <si>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</si>
  <si>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</si>
  <si>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</si>
  <si>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</si>
  <si>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</si>
  <si>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</si>
  <si>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</si>
  <si>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</si>
  <si>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</si>
  <si>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</si>
  <si>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</si>
  <si>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</si>
  <si>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</si>
  <si>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</si>
  <si>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</si>
  <si>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</si>
  <si>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</si>
  <si>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</si>
  <si>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</si>
  <si>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</si>
  <si>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</si>
  <si>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</si>
  <si>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</si>
  <si>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</si>
  <si>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</si>
  <si>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</si>
  <si>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</si>
  <si>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</si>
  <si>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</si>
  <si>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</si>
  <si>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</si>
  <si>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</si>
  <si>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</si>
  <si>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</si>
  <si>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</si>
  <si>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</si>
  <si>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</si>
  <si>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</si>
  <si>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</si>
  <si>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</si>
  <si>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</si>
  <si>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</si>
  <si>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</si>
  <si>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</si>
  <si>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</si>
  <si>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</si>
  <si>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</si>
  <si>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</si>
  <si>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</si>
  <si>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</si>
  <si>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</si>
  <si>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</si>
  <si>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</si>
  <si>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</si>
  <si>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</si>
  <si>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</si>
  <si>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</si>
  <si>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</si>
  <si>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</si>
  <si>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</si>
  <si>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</si>
  <si>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</si>
  <si>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</si>
  <si>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</si>
  <si>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</si>
  <si>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</si>
  <si>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</si>
  <si>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</si>
  <si>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</si>
  <si>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</si>
  <si>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</si>
  <si>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</si>
  <si>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</si>
  <si>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</si>
  <si>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</si>
  <si>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</si>
  <si>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</si>
  <si>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</si>
  <si>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</si>
  <si>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</si>
  <si>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</si>
  <si>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</si>
  <si>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</si>
  <si>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</si>
  <si>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</si>
  <si>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</si>
  <si>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</si>
  <si>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</si>
  <si>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</si>
  <si>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</si>
  <si>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</si>
  <si>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</si>
  <si>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</si>
  <si>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</si>
  <si>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</si>
  <si>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</si>
  <si>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</si>
  <si>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</si>
  <si>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</si>
  <si>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</si>
  <si>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</si>
  <si>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</si>
  <si>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</si>
  <si>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</si>
  <si>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</si>
  <si>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</si>
  <si>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</si>
  <si>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</si>
  <si>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</si>
  <si>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</si>
  <si>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</si>
  <si>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</si>
  <si>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</si>
  <si>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</si>
  <si>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</si>
  <si>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</si>
  <si>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</si>
  <si>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</si>
  <si>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</si>
  <si>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</si>
  <si>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</si>
  <si>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</si>
  <si>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</si>
  <si>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</si>
  <si>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</si>
  <si>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</si>
  <si>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</si>
  <si>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</si>
  <si>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</si>
  <si>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</si>
  <si>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</si>
  <si>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</si>
  <si>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</si>
  <si>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</si>
  <si>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</si>
  <si>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</si>
  <si>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</si>
  <si>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</si>
  <si>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</si>
  <si>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</si>
  <si>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</si>
  <si>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</si>
  <si>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</si>
  <si>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</si>
  <si>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</si>
  <si>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</si>
  <si>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</si>
  <si>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</si>
  <si>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</si>
  <si>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</si>
  <si>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</si>
  <si>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</si>
  <si>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</si>
  <si>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</si>
  <si>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</si>
  <si>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</si>
  <si>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</si>
  <si>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</si>
  <si>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</si>
  <si>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</si>
  <si>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</si>
  <si>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</si>
  <si>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</si>
  <si>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</si>
  <si>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</si>
  <si>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</si>
  <si>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</si>
  <si>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</si>
  <si>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</si>
  <si>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</si>
  <si>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</si>
  <si>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</si>
  <si>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</si>
  <si>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</si>
  <si>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</si>
  <si>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</si>
  <si>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</si>
  <si>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</si>
  <si>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</si>
  <si>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</si>
  <si>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</si>
  <si>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</si>
  <si>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</si>
  <si>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</si>
  <si>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</si>
  <si>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</si>
  <si>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</si>
  <si>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</si>
  <si>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</si>
  <si>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</si>
  <si>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</si>
  <si>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</si>
  <si>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</si>
  <si>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</si>
  <si>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</si>
  <si>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</si>
  <si>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</si>
  <si>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</si>
  <si>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</si>
  <si>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</si>
  <si>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</si>
  <si>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</si>
  <si>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</si>
  <si>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</si>
  <si>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</si>
  <si>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</si>
  <si>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</si>
  <si>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</si>
  <si>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</si>
  <si>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</si>
  <si>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</si>
  <si>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</si>
  <si>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</si>
  <si>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</si>
  <si>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</si>
  <si>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</si>
  <si>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</si>
  <si>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</si>
  <si>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</si>
  <si>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</si>
  <si>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</si>
  <si>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</si>
  <si>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</si>
  <si>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</si>
  <si>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</si>
  <si>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</si>
  <si>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</si>
  <si>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</si>
  <si>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</si>
  <si>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</si>
  <si>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</si>
  <si>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</si>
  <si>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</si>
  <si>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</si>
  <si>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</si>
  <si>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</si>
  <si>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</si>
  <si>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</si>
  <si>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</si>
  <si>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</si>
  <si>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</si>
  <si>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</si>
  <si>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</si>
  <si>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</si>
  <si>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</si>
  <si>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</si>
  <si>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</si>
  <si>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</si>
  <si>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</si>
  <si>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</si>
  <si>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</si>
  <si>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</si>
  <si>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</si>
  <si>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</si>
  <si>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</si>
  <si>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</si>
  <si>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</si>
  <si>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</si>
  <si>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</si>
  <si>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</si>
  <si>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</si>
  <si>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</si>
  <si>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</si>
  <si>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</si>
  <si>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</si>
  <si>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</si>
  <si>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</si>
  <si>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</si>
  <si>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</si>
  <si>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</si>
  <si>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</si>
  <si>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</si>
  <si>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</si>
  <si>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</si>
  <si>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</si>
  <si>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</si>
  <si>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</si>
  <si>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</si>
  <si>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</si>
  <si>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</si>
  <si>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</si>
  <si>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</si>
  <si>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</si>
  <si>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</si>
  <si>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</si>
  <si>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</si>
  <si>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</si>
  <si>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</si>
  <si>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</si>
  <si>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</si>
  <si>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</si>
  <si>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</si>
  <si>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</si>
  <si>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</si>
  <si>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</si>
  <si>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</si>
  <si>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</si>
  <si>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</si>
  <si>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</si>
  <si>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</si>
  <si>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</si>
  <si>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</si>
  <si>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</si>
  <si>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</si>
  <si>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</si>
  <si>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</si>
  <si>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</si>
  <si>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</si>
  <si>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</si>
  <si>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</si>
  <si>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</si>
  <si>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</si>
  <si>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</si>
  <si>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</si>
  <si>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</si>
  <si>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</si>
  <si>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</si>
  <si>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</si>
  <si>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</si>
  <si>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</si>
  <si>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</si>
  <si>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</si>
  <si>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</si>
  <si>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</si>
  <si>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</si>
  <si>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</si>
  <si>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</si>
  <si>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</si>
  <si>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</si>
  <si>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</si>
  <si>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</si>
  <si>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</si>
  <si>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</si>
  <si>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</si>
  <si>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</si>
  <si>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</si>
  <si>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</si>
  <si>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</si>
  <si>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</si>
  <si>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</si>
  <si>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</si>
  <si>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</si>
  <si>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</si>
  <si>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</si>
  <si>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</si>
  <si>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</si>
  <si>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</si>
  <si>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</si>
  <si>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</si>
  <si>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</si>
  <si>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</si>
  <si>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</si>
  <si>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</si>
  <si>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</si>
  <si>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</si>
  <si>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</si>
  <si>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</si>
  <si>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</si>
  <si>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</si>
  <si>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</si>
  <si>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</si>
  <si>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</si>
  <si>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</si>
  <si>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</si>
  <si>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</si>
  <si>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</si>
  <si>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</si>
  <si>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</si>
  <si>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</si>
  <si>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</si>
  <si>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</si>
  <si>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</si>
  <si>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</si>
  <si>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</si>
  <si>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</si>
  <si>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</si>
  <si>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</si>
  <si>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</si>
  <si>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</si>
  <si>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</si>
  <si>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</si>
  <si>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</si>
  <si>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</si>
  <si>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</si>
  <si>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</si>
  <si>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</si>
  <si>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</si>
  <si>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</si>
  <si>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</si>
  <si>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</si>
  <si>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</si>
  <si>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</si>
  <si>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</si>
  <si>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</si>
  <si>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</si>
  <si>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</si>
  <si>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</si>
  <si>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</si>
  <si>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</si>
  <si>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</si>
  <si>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</si>
  <si>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</si>
  <si>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</si>
  <si>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</si>
  <si>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</si>
  <si>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</si>
  <si>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</si>
  <si>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</si>
  <si>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</si>
  <si>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</si>
  <si>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</si>
  <si>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</si>
  <si>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</si>
  <si>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</si>
  <si>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</si>
  <si>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</si>
  <si>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</si>
  <si>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</si>
  <si>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</si>
  <si>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</si>
  <si>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</si>
  <si>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</si>
  <si>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</si>
  <si>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</si>
  <si>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</si>
  <si>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</si>
  <si>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</si>
  <si>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</si>
  <si>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</si>
  <si>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</si>
  <si>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</si>
  <si>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</si>
  <si>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</si>
  <si>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</si>
  <si>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</si>
  <si>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</si>
  <si>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</si>
  <si>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</si>
  <si>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</si>
  <si>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</si>
  <si>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</si>
  <si>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</si>
  <si>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</si>
  <si>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</si>
  <si>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</si>
  <si>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</si>
  <si>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</si>
  <si>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</si>
  <si>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</si>
  <si>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</si>
  <si>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</si>
  <si>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</si>
  <si>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</si>
  <si>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</si>
  <si>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</si>
  <si>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</si>
  <si>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</si>
  <si>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</si>
  <si>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</si>
  <si>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</si>
  <si>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</si>
  <si>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</si>
  <si>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</si>
  <si>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</si>
  <si>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</si>
  <si>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</si>
  <si>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</si>
  <si>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</si>
  <si>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</si>
  <si>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</si>
  <si>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</si>
  <si>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</si>
  <si>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</si>
  <si>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</si>
  <si>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</si>
  <si>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</si>
  <si>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</si>
  <si>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</si>
  <si>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</si>
  <si>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</si>
  <si>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</si>
  <si>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</si>
  <si>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</si>
  <si>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</si>
  <si>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</si>
  <si>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</si>
  <si>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</si>
  <si>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</si>
  <si>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</si>
  <si>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</si>
  <si>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</si>
  <si>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</si>
  <si>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</si>
  <si>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</si>
  <si>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</si>
  <si>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</si>
  <si>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</si>
  <si>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</si>
  <si>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</si>
  <si>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</si>
  <si>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</si>
  <si>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</si>
  <si>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</si>
  <si>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</si>
  <si>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</si>
  <si>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</si>
  <si>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</si>
  <si>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</si>
  <si>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</si>
  <si>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</si>
  <si>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</si>
  <si>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</si>
  <si>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</si>
  <si>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</si>
  <si>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</si>
  <si>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</si>
  <si>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</si>
  <si>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</si>
  <si>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</si>
  <si>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</si>
  <si>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</si>
  <si>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</si>
  <si>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</si>
  <si>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</si>
  <si>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</si>
  <si>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</si>
  <si>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</si>
  <si>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</si>
  <si>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</si>
  <si>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</si>
  <si>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</si>
  <si>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</si>
  <si>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</si>
  <si>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</si>
  <si>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</si>
  <si>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</si>
  <si>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</si>
  <si>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</si>
  <si>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</si>
  <si>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</si>
  <si>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</si>
  <si>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</si>
  <si>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</si>
  <si>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</si>
  <si>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</si>
  <si>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</si>
  <si>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</si>
  <si>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</si>
  <si>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</si>
  <si>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</si>
  <si>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</si>
  <si>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</si>
  <si>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</si>
  <si>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</si>
  <si>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</si>
  <si>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</si>
  <si>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</si>
  <si>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</si>
  <si>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</si>
  <si>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</si>
  <si>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</si>
  <si>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</si>
  <si>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</si>
  <si>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</si>
  <si>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</si>
  <si>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</si>
  <si>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</si>
  <si>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</si>
  <si>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</si>
  <si>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</si>
  <si>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</si>
  <si>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</si>
  <si>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</si>
  <si>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</si>
  <si>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</si>
  <si>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</si>
  <si>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</si>
  <si>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</si>
  <si>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</si>
  <si>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</si>
  <si>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</si>
  <si>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</si>
  <si>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</si>
  <si>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</si>
  <si>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</si>
  <si>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</si>
  <si>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</si>
  <si>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</si>
  <si>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</si>
  <si>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</si>
  <si>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</si>
  <si>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</si>
  <si>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</si>
  <si>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</si>
  <si>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</si>
  <si>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</si>
  <si>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</si>
  <si>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</si>
  <si>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</si>
  <si>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</si>
  <si>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</si>
  <si>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</si>
  <si>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</si>
  <si>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</si>
  <si>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</si>
  <si>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</si>
  <si>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</si>
  <si>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</si>
  <si>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</si>
  <si>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</si>
  <si>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</si>
  <si>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</si>
  <si>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</si>
  <si>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</si>
  <si>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</si>
  <si>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</si>
  <si>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</si>
  <si>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</si>
  <si>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</si>
  <si>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</si>
  <si>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</si>
  <si>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</si>
  <si>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</si>
  <si>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</si>
  <si>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</si>
  <si>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</si>
  <si>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</si>
  <si>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</si>
  <si>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</si>
  <si>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</si>
  <si>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</si>
  <si>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</si>
  <si>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</si>
  <si>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</si>
  <si>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</si>
  <si>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</si>
  <si>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</si>
  <si>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</si>
  <si>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</si>
  <si>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</si>
  <si>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</si>
  <si>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</si>
  <si>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</si>
  <si>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</si>
  <si>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</si>
  <si>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</si>
  <si>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</si>
  <si>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</si>
  <si>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</si>
  <si>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</si>
  <si>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</si>
  <si>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</si>
  <si>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</si>
  <si>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</si>
  <si>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</si>
  <si>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</si>
  <si>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</si>
  <si>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</si>
  <si>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</si>
  <si>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</si>
  <si>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</si>
  <si>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</si>
  <si>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</si>
  <si>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</si>
  <si>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</si>
  <si>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</si>
  <si>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</si>
  <si>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</si>
  <si>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</si>
  <si>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</si>
  <si>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</si>
  <si>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</si>
  <si>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</si>
  <si>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</si>
  <si>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</si>
  <si>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</si>
  <si>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</si>
  <si>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</si>
  <si>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</si>
  <si>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</si>
  <si>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</si>
  <si>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</si>
  <si>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</si>
  <si>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</si>
  <si>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</si>
  <si>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</si>
  <si>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</si>
  <si>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</si>
  <si>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</si>
  <si>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</si>
  <si>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</si>
  <si>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</si>
  <si>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</si>
  <si>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</si>
  <si>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</si>
  <si>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</si>
  <si>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</si>
  <si>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</si>
  <si>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</si>
  <si>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</si>
  <si>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</si>
  <si>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</si>
  <si>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</si>
  <si>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</si>
  <si>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</si>
  <si>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</si>
  <si>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</si>
  <si>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</si>
  <si>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</si>
  <si>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</si>
  <si>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</si>
  <si>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</si>
  <si>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</si>
  <si>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</si>
  <si>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</si>
  <si>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</si>
  <si>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</si>
  <si>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</si>
  <si>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</si>
  <si>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</si>
  <si>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</si>
  <si>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</si>
  <si>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</si>
  <si>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</si>
  <si>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</si>
  <si>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</si>
  <si>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</si>
  <si>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</si>
  <si>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</si>
  <si>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</si>
  <si>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</si>
  <si>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</si>
  <si>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</si>
  <si>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</si>
  <si>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</si>
  <si>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</si>
  <si>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</si>
  <si>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</si>
  <si>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</si>
  <si>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</si>
  <si>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</si>
  <si>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</si>
  <si>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</si>
  <si>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</si>
  <si>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</si>
  <si>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</si>
  <si>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</si>
  <si>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</si>
  <si>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</si>
  <si>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</si>
  <si>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</si>
  <si>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</si>
  <si>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</si>
  <si>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</si>
  <si>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</si>
  <si>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</si>
  <si>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</si>
  <si>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</si>
  <si>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</si>
  <si>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</si>
  <si>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</si>
  <si>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</si>
  <si>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</si>
  <si>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</si>
  <si>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</si>
  <si>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</si>
  <si>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</si>
  <si>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</si>
  <si>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</si>
  <si>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</si>
  <si>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</si>
  <si>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</si>
  <si>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</si>
  <si>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</si>
  <si>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</si>
  <si>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</si>
  <si>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</si>
  <si>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</si>
  <si>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</si>
  <si>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</si>
  <si>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</si>
  <si>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</si>
  <si>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</si>
  <si>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</si>
  <si>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</si>
  <si>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</si>
  <si>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</si>
  <si>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</si>
  <si>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</si>
  <si>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</si>
  <si>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</si>
  <si>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</si>
  <si>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</si>
  <si>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</si>
  <si>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</si>
  <si>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</si>
  <si>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</si>
  <si>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</si>
  <si>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</si>
  <si>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</si>
  <si>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</si>
  <si>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</si>
  <si>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</si>
  <si>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</si>
  <si>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</si>
  <si>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</si>
  <si>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</si>
  <si>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</si>
  <si>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</si>
  <si>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</si>
  <si>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</si>
  <si>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</si>
  <si>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</si>
  <si>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</si>
  <si>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</si>
  <si>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</si>
  <si>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</si>
  <si>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</si>
  <si>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</si>
  <si>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</si>
  <si>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</si>
  <si>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</si>
  <si>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</si>
  <si>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</si>
  <si>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</si>
  <si>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</si>
  <si>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</si>
  <si>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</si>
  <si>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</si>
  <si>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</si>
  <si>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</si>
  <si>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</si>
  <si>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</si>
  <si>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</si>
  <si>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</si>
  <si>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</si>
  <si>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</si>
  <si>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</si>
  <si>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</si>
  <si>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</si>
  <si>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</si>
  <si>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</si>
  <si>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</si>
  <si>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</si>
  <si>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</si>
  <si>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</si>
  <si>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</si>
  <si>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</si>
  <si>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</si>
  <si>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</si>
  <si>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</si>
  <si>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</si>
  <si>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</si>
  <si>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</si>
  <si>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</si>
  <si>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</si>
  <si>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</si>
  <si>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</si>
  <si>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</si>
  <si>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</si>
  <si>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</si>
  <si>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</si>
  <si>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</si>
  <si>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</si>
  <si>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</si>
  <si>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</si>
  <si>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</si>
  <si>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</si>
  <si>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</si>
  <si>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</si>
  <si>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</si>
  <si>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</si>
  <si>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</si>
  <si>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</si>
  <si>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</si>
  <si>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</si>
  <si>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</si>
  <si>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</si>
  <si>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</si>
  <si>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</si>
  <si>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</si>
  <si>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</si>
  <si>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</si>
  <si>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</si>
  <si>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</si>
  <si>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</si>
  <si>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</si>
  <si>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</si>
  <si>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</si>
  <si>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</si>
  <si>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</si>
  <si>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</si>
  <si>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</si>
  <si>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</si>
  <si>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</si>
  <si>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</si>
  <si>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</si>
  <si>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</si>
  <si>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</si>
  <si>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</si>
  <si>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</si>
  <si>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</si>
  <si>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</si>
  <si>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</si>
  <si>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</si>
  <si>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</si>
  <si>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</si>
  <si>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</si>
  <si>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</si>
  <si>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</si>
  <si>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</si>
  <si>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</si>
  <si>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</si>
  <si>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</si>
  <si>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</si>
  <si>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</si>
  <si>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</si>
  <si>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</si>
  <si>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</si>
  <si>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</si>
  <si>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</si>
  <si>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</si>
  <si>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</si>
  <si>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</si>
  <si>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</si>
  <si>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</si>
  <si>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</si>
  <si>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</si>
  <si>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</si>
  <si>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</si>
  <si>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</si>
  <si>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</si>
  <si>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</si>
  <si>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</si>
  <si>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</si>
  <si>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</si>
  <si>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</si>
  <si>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</si>
  <si>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</si>
  <si>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</si>
  <si>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</si>
  <si>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</si>
  <si>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</si>
  <si>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</si>
  <si>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</si>
  <si>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</si>
  <si>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</si>
  <si>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</si>
  <si>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</si>
  <si>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</si>
  <si>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</si>
  <si>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</si>
  <si>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</si>
  <si>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</si>
  <si>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</si>
  <si>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</si>
  <si>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</si>
  <si>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</si>
  <si>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</si>
  <si>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</si>
  <si>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</si>
  <si>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</si>
  <si>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</si>
  <si>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</si>
  <si>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</si>
  <si>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</si>
  <si>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</si>
  <si>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</si>
  <si>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</si>
  <si>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</si>
  <si>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</si>
  <si>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</si>
  <si>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</si>
  <si>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</si>
  <si>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</si>
  <si>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</si>
  <si>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</si>
  <si>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</si>
  <si>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</si>
  <si>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</si>
  <si>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</si>
  <si>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</si>
  <si>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</si>
  <si>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</si>
  <si>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</si>
  <si>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</si>
  <si>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</si>
  <si>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</si>
  <si>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</si>
  <si>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</si>
  <si>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</si>
  <si>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</si>
  <si>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</si>
  <si>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</si>
  <si>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</si>
  <si>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</si>
  <si>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</si>
  <si>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</si>
  <si>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</si>
  <si>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</si>
  <si>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</si>
  <si>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</si>
  <si>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</si>
  <si>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</si>
  <si>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</si>
  <si>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</si>
  <si>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</si>
  <si>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</si>
  <si>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</si>
  <si>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</si>
  <si>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</si>
  <si>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</si>
  <si>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</si>
  <si>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</si>
  <si>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</si>
  <si>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</si>
  <si>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</si>
  <si>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</si>
  <si>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</si>
  <si>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</si>
  <si>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</si>
  <si>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</si>
  <si>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</si>
  <si>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</si>
  <si>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</si>
  <si>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</si>
  <si>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</si>
  <si>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</si>
  <si>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</si>
  <si>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</si>
  <si>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</si>
  <si>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</si>
  <si>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</si>
  <si>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</si>
  <si>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</si>
  <si>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</si>
  <si>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</si>
  <si>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</si>
  <si>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</si>
  <si>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</si>
  <si>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</si>
  <si>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</si>
  <si>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</si>
  <si>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</si>
  <si>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</si>
  <si>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</si>
  <si>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</si>
  <si>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</si>
  <si>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</si>
  <si>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</si>
  <si>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</si>
  <si>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</si>
  <si>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</si>
  <si>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</si>
  <si>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</si>
  <si>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</si>
  <si>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</si>
  <si>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</si>
  <si>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</si>
  <si>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</si>
  <si>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</si>
  <si>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</si>
  <si>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</si>
  <si>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</si>
  <si>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</si>
  <si>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</si>
  <si>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</si>
  <si>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</si>
  <si>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</si>
  <si>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</si>
  <si>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</si>
  <si>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</si>
  <si>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</si>
  <si>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</si>
  <si>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</si>
  <si>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</si>
  <si>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</si>
  <si>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</si>
  <si>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</si>
  <si>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</si>
  <si>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</si>
  <si>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</si>
  <si>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</si>
  <si>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</si>
  <si>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</si>
  <si>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</si>
  <si>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</si>
  <si>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</si>
  <si>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</si>
  <si>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</si>
  <si>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</si>
  <si>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</si>
  <si>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</si>
  <si>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</si>
  <si>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</si>
  <si>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</si>
  <si>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</si>
  <si>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</si>
  <si>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</si>
  <si>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</si>
  <si>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</si>
  <si>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</si>
  <si>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</si>
  <si>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</si>
  <si>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</si>
  <si>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</si>
  <si>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</si>
  <si>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</si>
  <si>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</si>
  <si>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</si>
  <si>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</si>
  <si>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</si>
  <si>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</si>
  <si>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</si>
  <si>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</si>
  <si>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</si>
  <si>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</si>
  <si>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</si>
  <si>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</si>
  <si>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</si>
  <si>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</si>
  <si>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</si>
  <si>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</si>
  <si>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</si>
  <si>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</si>
  <si>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</si>
  <si>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</si>
  <si>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</si>
  <si>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</si>
  <si>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</si>
  <si>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</si>
  <si>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</si>
  <si>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</si>
  <si>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</si>
  <si>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</si>
  <si>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</si>
  <si>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</si>
  <si>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</si>
  <si>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</si>
  <si>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</si>
  <si>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</si>
  <si>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</si>
  <si>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</si>
  <si>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</si>
  <si>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</si>
  <si>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</si>
  <si>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</si>
  <si>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</si>
  <si>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</si>
  <si>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</si>
  <si>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</si>
  <si>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</si>
  <si>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</si>
  <si>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</si>
  <si>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</si>
  <si>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</si>
  <si>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</si>
  <si>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</si>
  <si>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</si>
  <si>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</si>
  <si>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</si>
  <si>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</si>
  <si>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</si>
  <si>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</si>
  <si>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</si>
  <si>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</si>
  <si>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</si>
  <si>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</si>
  <si>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</si>
  <si>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</si>
  <si>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</si>
  <si>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</si>
  <si>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</si>
  <si>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</si>
  <si>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</si>
  <si>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</si>
  <si>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</si>
  <si>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</si>
  <si>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</si>
  <si>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</si>
  <si>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</si>
  <si>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</si>
  <si>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</si>
  <si>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</si>
  <si>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</si>
  <si>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</si>
  <si>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</si>
  <si>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</si>
  <si>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</si>
  <si>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</si>
  <si>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</si>
  <si>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</si>
  <si>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</si>
  <si>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</si>
  <si>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</si>
  <si>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</si>
  <si>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</si>
  <si>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</si>
  <si>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</si>
  <si>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</si>
  <si>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</si>
  <si>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</si>
  <si>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</si>
  <si>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</si>
  <si>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</si>
  <si>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</si>
  <si>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</si>
  <si>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</si>
  <si>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</si>
  <si>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</si>
  <si>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</si>
  <si>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</si>
  <si>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</si>
  <si>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</si>
  <si>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</si>
  <si>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</si>
  <si>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</si>
  <si>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</si>
  <si>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</si>
  <si>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</si>
  <si>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</si>
  <si>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</si>
  <si>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</si>
  <si>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</si>
  <si>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</si>
  <si>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</si>
  <si>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</si>
  <si>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</si>
  <si>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</si>
  <si>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</si>
  <si>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</si>
  <si>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</si>
  <si>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</si>
  <si>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</si>
  <si>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</si>
  <si>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</si>
  <si>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</si>
  <si>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</si>
  <si>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</si>
  <si>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</si>
  <si>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</si>
  <si>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</si>
  <si>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</si>
  <si>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</si>
  <si>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</si>
  <si>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</si>
  <si>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</si>
  <si>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</si>
  <si>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</si>
  <si>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</si>
  <si>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</si>
  <si>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</si>
  <si>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</si>
  <si>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</si>
  <si>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</si>
  <si>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</si>
  <si>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</si>
  <si>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</si>
  <si>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</si>
  <si>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</si>
  <si>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</si>
  <si>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</si>
  <si>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</si>
  <si>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</si>
  <si>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</si>
  <si>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</si>
  <si>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</si>
  <si>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</si>
  <si>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</si>
  <si>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</si>
  <si>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</si>
  <si>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</si>
  <si>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</si>
  <si>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</si>
  <si>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</si>
  <si>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</si>
  <si>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</si>
  <si>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</si>
  <si>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</si>
  <si>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</si>
  <si>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</si>
  <si>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</si>
  <si>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</si>
  <si>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</si>
  <si>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</si>
  <si>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</si>
  <si>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</si>
  <si>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</si>
  <si>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</si>
  <si>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</si>
  <si>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</si>
  <si>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</si>
  <si>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</si>
  <si>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</si>
  <si>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</si>
  <si>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</si>
  <si>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</si>
  <si>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</si>
  <si>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</si>
  <si>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</si>
  <si>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</si>
  <si>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</si>
  <si>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</si>
  <si>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</si>
  <si>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</si>
  <si>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</si>
  <si>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</si>
  <si>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</si>
  <si>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</si>
  <si>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</si>
  <si>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</si>
  <si>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</si>
  <si>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</si>
  <si>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</si>
  <si>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</si>
  <si>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</si>
  <si>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</si>
  <si>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</si>
  <si>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</si>
  <si>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</si>
  <si>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</si>
  <si>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</si>
  <si>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</si>
  <si>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</si>
  <si>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</si>
  <si>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</si>
  <si>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</si>
  <si>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</si>
  <si>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</si>
  <si>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</si>
  <si>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</si>
  <si>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</si>
  <si>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</si>
  <si>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</si>
  <si>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</si>
  <si>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</si>
  <si>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</si>
  <si>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</si>
  <si>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</si>
  <si>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</si>
  <si>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</si>
  <si>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</si>
  <si>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</si>
  <si>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</si>
  <si>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</si>
  <si>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</si>
  <si>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</si>
  <si>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</si>
  <si>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</si>
  <si>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</si>
  <si>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</si>
  <si>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</si>
  <si>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</si>
  <si>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</si>
  <si>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</si>
  <si>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</si>
  <si>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</si>
  <si>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</si>
  <si>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</si>
  <si>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</si>
  <si>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</si>
  <si>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</si>
  <si>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</si>
  <si>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</si>
  <si>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</si>
  <si>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</si>
  <si>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</si>
  <si>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</si>
  <si>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</si>
  <si>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</si>
  <si>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</si>
  <si>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</si>
  <si>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</si>
  <si>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</si>
  <si>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</si>
  <si>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</si>
  <si>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</si>
  <si>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</si>
  <si>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</si>
  <si>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</si>
  <si>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</si>
  <si>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</si>
  <si>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</si>
  <si>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</si>
  <si>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</si>
  <si>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</si>
  <si>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</si>
  <si>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</si>
  <si>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</si>
  <si>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</si>
  <si>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</si>
  <si>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</si>
  <si>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</si>
  <si>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</si>
  <si>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</si>
  <si>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</si>
  <si>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</si>
  <si>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</si>
  <si>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</si>
  <si>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</si>
  <si>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</si>
  <si>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</si>
  <si>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</si>
  <si>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</si>
  <si>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</si>
  <si>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</si>
  <si>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</si>
  <si>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</si>
  <si>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</si>
  <si>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</si>
  <si>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</si>
  <si>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</si>
  <si>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</si>
  <si>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</si>
  <si>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</si>
  <si>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</si>
  <si>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</si>
  <si>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</si>
  <si>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</si>
  <si>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</si>
  <si>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</si>
  <si>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</si>
  <si>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</si>
  <si>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</si>
  <si>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</si>
  <si>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</si>
  <si>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</si>
  <si>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</si>
  <si>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</si>
  <si>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</si>
  <si>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</si>
  <si>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</si>
  <si>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</si>
  <si>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</si>
  <si>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</si>
  <si>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</si>
  <si>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</si>
  <si>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</si>
  <si>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</si>
  <si>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</si>
  <si>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</si>
  <si>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</si>
  <si>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</si>
  <si>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</si>
  <si>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</si>
  <si>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</si>
  <si>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</si>
  <si>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</si>
  <si>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</si>
  <si>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</si>
  <si>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</si>
  <si>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</si>
  <si>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</si>
  <si>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</si>
  <si>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</si>
  <si>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</si>
  <si>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</si>
  <si>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</si>
  <si>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</si>
  <si>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</si>
  <si>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</si>
  <si>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</si>
  <si>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</si>
  <si>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</si>
  <si>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</si>
  <si>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</si>
  <si>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</si>
  <si>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</si>
  <si>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</si>
  <si>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</si>
  <si>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</si>
  <si>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</si>
  <si>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</si>
  <si>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</si>
  <si>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</si>
  <si>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</si>
  <si>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</si>
  <si>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</si>
  <si>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</si>
  <si>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</si>
  <si>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</si>
  <si>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</si>
  <si>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</si>
  <si>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</si>
  <si>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</si>
  <si>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</si>
  <si>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</si>
  <si>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</si>
  <si>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</si>
  <si>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</si>
  <si>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</si>
  <si>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</si>
  <si>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</si>
  <si>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</si>
  <si>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</si>
  <si>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</si>
  <si>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</si>
  <si>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</si>
  <si>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</si>
  <si>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</si>
  <si>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</si>
  <si>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</si>
  <si>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</si>
  <si>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</si>
  <si>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</si>
  <si>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</si>
  <si>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</si>
  <si>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</si>
  <si>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</si>
  <si>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</si>
  <si>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</si>
  <si>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</si>
  <si>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</si>
  <si>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</si>
  <si>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</si>
  <si>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</si>
  <si>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</si>
  <si>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</si>
  <si>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</si>
  <si>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</si>
  <si>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</si>
  <si>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</si>
  <si>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</si>
  <si>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</si>
  <si>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</si>
  <si>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</si>
  <si>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</si>
  <si>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</si>
  <si>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</si>
  <si>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</si>
  <si>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</si>
  <si>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</si>
  <si>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</si>
  <si>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</si>
  <si>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</si>
  <si>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</si>
  <si>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</si>
  <si>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</si>
  <si>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</si>
  <si>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</si>
  <si>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</si>
  <si>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</si>
  <si>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</si>
  <si>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</si>
  <si>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</si>
  <si>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</si>
  <si>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</si>
  <si>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</si>
  <si>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</si>
  <si>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</si>
  <si>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</si>
  <si>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</si>
  <si>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</si>
  <si>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</si>
  <si>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</si>
  <si>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</si>
  <si>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</si>
  <si>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</si>
  <si>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</si>
  <si>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</si>
  <si>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</si>
  <si>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</si>
  <si>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</si>
  <si>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</si>
  <si>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</si>
  <si>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</si>
  <si>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</si>
  <si>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</si>
  <si>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</si>
  <si>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</si>
  <si>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</si>
  <si>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</si>
  <si>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</si>
  <si>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</si>
  <si>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</si>
  <si>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</si>
  <si>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</si>
  <si>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</si>
  <si>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</si>
  <si>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</si>
  <si>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</si>
  <si>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</si>
  <si>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</si>
  <si>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</si>
  <si>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</si>
  <si>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</si>
  <si>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</si>
  <si>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</si>
  <si>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</si>
  <si>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</si>
  <si>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</si>
  <si>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</si>
  <si>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</si>
  <si>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</si>
  <si>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</si>
  <si>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</si>
  <si>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</si>
  <si>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</si>
  <si>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</si>
  <si>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</si>
  <si>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</si>
  <si>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</si>
  <si>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</si>
  <si>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</si>
  <si>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</si>
  <si>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</si>
  <si>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</si>
  <si>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</si>
  <si>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</si>
  <si>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</si>
  <si>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</si>
  <si>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</si>
  <si>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</si>
  <si>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</si>
  <si>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</si>
  <si>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</si>
  <si>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</si>
  <si>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</si>
  <si>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</si>
  <si>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</si>
  <si>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</si>
  <si>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</si>
  <si>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</si>
  <si>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</si>
  <si>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</si>
  <si>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</si>
  <si>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</si>
  <si>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</si>
  <si>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</si>
  <si>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</si>
  <si>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</si>
  <si>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</si>
  <si>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</si>
  <si>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</si>
  <si>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</si>
  <si>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</si>
  <si>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</si>
  <si>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</si>
  <si>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</si>
  <si>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</si>
  <si>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</si>
  <si>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</si>
  <si>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</si>
  <si>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</si>
  <si>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</si>
  <si>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</si>
  <si>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</si>
  <si>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</si>
  <si>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</si>
  <si>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</si>
  <si>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</si>
  <si>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</si>
  <si>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</si>
  <si>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</si>
  <si>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</si>
  <si>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</si>
  <si>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</si>
  <si>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</si>
  <si>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</si>
  <si>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</si>
  <si>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</si>
  <si>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</si>
  <si>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</si>
  <si>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</si>
  <si>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</si>
  <si>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</si>
  <si>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</si>
  <si>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</si>
  <si>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</si>
  <si>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</si>
  <si>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</si>
  <si>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</si>
  <si>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</si>
  <si>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</si>
  <si>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</si>
  <si>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</si>
  <si>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</si>
  <si>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</si>
  <si>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</si>
  <si>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</si>
  <si>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</si>
  <si>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</si>
  <si>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</si>
  <si>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</si>
  <si>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</si>
  <si>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</si>
  <si>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</si>
  <si>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</si>
  <si>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</si>
  <si>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</si>
  <si>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</si>
  <si>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</si>
  <si>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</si>
  <si>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</si>
  <si>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</si>
  <si>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</si>
  <si>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</si>
  <si>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</si>
  <si>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</si>
  <si>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</si>
  <si>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</si>
  <si>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</si>
  <si>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</si>
  <si>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</si>
  <si>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</si>
  <si>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</si>
  <si>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</si>
  <si>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</si>
  <si>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</si>
  <si>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</si>
  <si>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</si>
  <si>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</si>
  <si>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</si>
  <si>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</si>
  <si>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</si>
  <si>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</si>
  <si>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</si>
  <si>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</si>
  <si>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</si>
  <si>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</si>
  <si>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</si>
  <si>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</si>
  <si>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</si>
  <si>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</si>
  <si>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</si>
  <si>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</si>
  <si>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</si>
  <si>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</si>
  <si>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</si>
  <si>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</si>
  <si>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</si>
  <si>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</si>
  <si>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</si>
  <si>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</si>
  <si>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</si>
  <si>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</si>
  <si>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</si>
  <si>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</si>
  <si>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</si>
  <si>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</si>
  <si>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</si>
  <si>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</si>
  <si>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</si>
  <si>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</si>
  <si>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</si>
  <si>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</si>
  <si>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</si>
  <si>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</si>
  <si>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</si>
  <si>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</si>
  <si>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</si>
  <si>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</si>
  <si>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</si>
  <si>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</si>
  <si>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</si>
  <si>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</si>
  <si>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</si>
  <si>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</si>
  <si>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</si>
  <si>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</si>
  <si>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</si>
  <si>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</si>
  <si>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</si>
  <si>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</si>
  <si>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</si>
  <si>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</si>
  <si>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</si>
  <si>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</si>
  <si>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</si>
  <si>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</si>
  <si>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</si>
  <si>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</si>
  <si>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</si>
  <si>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</si>
  <si>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</si>
  <si>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</si>
  <si>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</si>
  <si>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</si>
  <si>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</si>
  <si>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</si>
  <si>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</si>
  <si>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</si>
  <si>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</si>
  <si>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</si>
  <si>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</si>
  <si>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</si>
  <si>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</si>
  <si>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</si>
  <si>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</si>
  <si>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</si>
  <si>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</si>
  <si>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</si>
  <si>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</si>
  <si>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</si>
  <si>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</si>
  <si>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</si>
  <si>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</si>
  <si>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</si>
  <si>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</si>
  <si>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</si>
  <si>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</si>
  <si>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</si>
  <si>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</si>
  <si>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</si>
  <si>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</si>
  <si>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</si>
  <si>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</si>
  <si>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</si>
  <si>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</si>
  <si>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</si>
  <si>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</si>
  <si>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</si>
  <si>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</si>
  <si>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</si>
  <si>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</si>
  <si>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</si>
  <si>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</si>
  <si>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</si>
  <si>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</si>
  <si>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</si>
  <si>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</si>
  <si>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</si>
  <si>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</si>
  <si>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</si>
  <si>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</si>
  <si>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</si>
  <si>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</si>
  <si>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</si>
  <si>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</si>
  <si>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</si>
  <si>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</si>
  <si>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</si>
  <si>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</si>
  <si>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</si>
  <si>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</si>
  <si>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</si>
  <si>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</si>
  <si>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</si>
  <si>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</si>
  <si>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</si>
  <si>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</si>
  <si>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</si>
  <si>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</si>
  <si>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</si>
  <si>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</si>
  <si>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</si>
  <si>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</si>
  <si>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</si>
  <si>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</si>
  <si>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</si>
  <si>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</si>
  <si>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</si>
  <si>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</si>
  <si>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</si>
  <si>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</si>
  <si>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</si>
  <si>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</si>
  <si>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</si>
  <si>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</si>
  <si>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</si>
  <si>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</si>
  <si>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</si>
  <si>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</si>
  <si>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</si>
  <si>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</si>
  <si>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</si>
  <si>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</si>
  <si>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</si>
  <si>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</si>
  <si>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</si>
  <si>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</si>
  <si>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</si>
  <si>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</si>
  <si>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</si>
  <si>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</si>
  <si>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</si>
  <si>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</si>
  <si>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</si>
  <si>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</si>
  <si>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</si>
  <si>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</si>
  <si>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</si>
  <si>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</si>
  <si>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</si>
  <si>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</si>
  <si>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</si>
  <si>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</si>
  <si>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</si>
  <si>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</si>
  <si>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</si>
  <si>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</si>
  <si>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</si>
  <si>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</si>
  <si>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</si>
  <si>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</si>
  <si>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</si>
  <si>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</si>
  <si>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</si>
  <si>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</si>
  <si>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</si>
  <si>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</si>
  <si>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</si>
  <si>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</si>
  <si>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</si>
  <si>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</si>
  <si>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</si>
  <si>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</si>
  <si>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</si>
  <si>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</si>
  <si>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</si>
  <si>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</si>
  <si>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</si>
  <si>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</si>
  <si>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</si>
  <si>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</si>
  <si>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</si>
  <si>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</si>
  <si>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</si>
  <si>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</si>
  <si>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</si>
  <si>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</si>
  <si>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</si>
  <si>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</si>
  <si>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</si>
  <si>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</si>
  <si>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</si>
  <si>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</si>
  <si>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</si>
  <si>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</si>
  <si>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</si>
  <si>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</si>
  <si>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</si>
  <si>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</si>
  <si>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</si>
  <si>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</si>
  <si>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</si>
  <si>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</si>
  <si>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</si>
  <si>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</si>
  <si>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</si>
  <si>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</si>
  <si>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</si>
  <si>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</si>
  <si>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</si>
  <si>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</si>
  <si>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</si>
  <si>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</si>
  <si>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</si>
  <si>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</si>
  <si>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</si>
  <si>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</si>
  <si>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</si>
  <si>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</si>
  <si>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</si>
  <si>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</si>
  <si>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</si>
  <si>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</si>
  <si>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</si>
  <si>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</si>
  <si>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</si>
  <si>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</si>
  <si>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</si>
  <si>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</si>
  <si>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</si>
  <si>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</si>
  <si>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</si>
  <si>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</si>
  <si>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</si>
  <si>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</si>
  <si>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</si>
  <si>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</si>
  <si>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</si>
  <si>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</si>
  <si>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</si>
  <si>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</si>
  <si>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</si>
  <si>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</si>
  <si>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</si>
  <si>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</si>
  <si>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</si>
  <si>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</si>
  <si>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</si>
  <si>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</si>
  <si>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</si>
  <si>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</si>
  <si>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</si>
  <si>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</si>
  <si>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</si>
  <si>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</si>
  <si>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</si>
  <si>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</si>
  <si>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</si>
  <si>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</si>
  <si>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</si>
  <si>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</si>
  <si>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</si>
  <si>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</si>
  <si>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</si>
  <si>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</si>
  <si>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</si>
  <si>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</si>
  <si>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</si>
  <si>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</si>
  <si>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</si>
  <si>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</si>
  <si>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</si>
  <si>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</si>
  <si>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</si>
  <si>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</si>
  <si>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</si>
  <si>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</si>
  <si>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</si>
  <si>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</si>
  <si>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</si>
  <si>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</si>
  <si>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</si>
  <si>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</si>
  <si>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</si>
  <si>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</si>
  <si>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</si>
  <si>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</si>
  <si>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</si>
  <si>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</si>
  <si>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</si>
  <si>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</si>
  <si>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</si>
  <si>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</si>
  <si>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</si>
  <si>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</si>
  <si>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</si>
  <si>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</si>
  <si>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</si>
  <si>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</si>
  <si>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</si>
  <si>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</si>
  <si>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</si>
  <si>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</si>
  <si>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</si>
  <si>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</si>
  <si>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</si>
  <si>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</si>
  <si>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</si>
  <si>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</si>
  <si>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</si>
  <si>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</si>
  <si>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</si>
  <si>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</si>
  <si>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</si>
  <si>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</si>
  <si>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</si>
  <si>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</si>
  <si>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</si>
  <si>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</si>
  <si>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</si>
  <si>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</si>
  <si>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</si>
  <si>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</si>
  <si>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</si>
  <si>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</si>
  <si>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</si>
  <si>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</si>
  <si>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</si>
  <si>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</si>
  <si>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</si>
  <si>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</si>
  <si>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</si>
  <si>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</si>
  <si>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</si>
  <si>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</si>
  <si>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</si>
  <si>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</si>
  <si>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</si>
  <si>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</si>
  <si>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</si>
  <si>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</si>
  <si>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</si>
  <si>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</si>
  <si>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</si>
  <si>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</si>
  <si>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</si>
  <si>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</si>
  <si>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</si>
  <si>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</si>
  <si>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</si>
  <si>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</si>
  <si>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</si>
  <si>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</si>
  <si>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</si>
  <si>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</si>
  <si>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</si>
  <si>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</si>
  <si>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</si>
  <si>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</si>
  <si>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</si>
  <si>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</si>
  <si>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</si>
  <si>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</si>
  <si>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</si>
  <si>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</si>
  <si>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</si>
  <si>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</si>
  <si>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</si>
  <si>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</si>
  <si>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</si>
  <si>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</si>
  <si>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</si>
  <si>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</si>
  <si>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</si>
  <si>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</si>
  <si>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</si>
  <si>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</si>
  <si>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</si>
  <si>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</si>
  <si>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</si>
  <si>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</si>
  <si>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</si>
  <si>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</si>
  <si>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</si>
  <si>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</si>
  <si>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</si>
  <si>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</si>
  <si>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</si>
  <si>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</si>
  <si>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</si>
  <si>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</si>
  <si>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</si>
  <si>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</si>
  <si>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</si>
  <si>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</si>
  <si>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</si>
  <si>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</si>
  <si>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</si>
  <si>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</si>
  <si>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</si>
  <si>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</si>
  <si>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</si>
  <si>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</si>
  <si>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</si>
  <si>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</si>
  <si>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</si>
  <si>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</si>
  <si>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</si>
  <si>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</si>
  <si>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</si>
  <si>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</si>
  <si>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</si>
  <si>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</si>
  <si>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</si>
  <si>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</si>
  <si>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</si>
  <si>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</si>
  <si>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</si>
  <si>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</si>
  <si>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</si>
  <si>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</si>
  <si>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</si>
  <si>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</si>
  <si>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</si>
  <si>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</si>
  <si>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</si>
  <si>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</si>
  <si>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</si>
  <si>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</si>
  <si>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</si>
  <si>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</si>
  <si>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</si>
  <si>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</si>
  <si>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</si>
  <si>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</si>
  <si>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</si>
  <si>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</si>
  <si>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</si>
  <si>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</si>
  <si>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</si>
  <si>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</si>
  <si>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</si>
  <si>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</si>
  <si>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</si>
  <si>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</si>
  <si>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</si>
  <si>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</si>
  <si>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</si>
  <si>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</si>
  <si>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</si>
  <si>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</si>
  <si>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</si>
  <si>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</si>
  <si>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</si>
  <si>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</si>
  <si>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</si>
  <si>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</si>
  <si>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</si>
  <si>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</si>
  <si>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</si>
  <si>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</si>
  <si>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</si>
  <si>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</si>
  <si>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</si>
  <si>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</si>
  <si>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</si>
  <si>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</si>
  <si>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</si>
  <si>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</si>
  <si>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</si>
  <si>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</si>
  <si>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</si>
  <si>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</si>
  <si>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</si>
  <si>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</si>
  <si>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</si>
  <si>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</si>
  <si>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</si>
  <si>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</si>
  <si>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</si>
  <si>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</si>
  <si>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</si>
  <si>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</si>
  <si>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</si>
  <si>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</si>
  <si>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</si>
  <si>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</si>
  <si>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</si>
  <si>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</si>
  <si>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</si>
  <si>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</si>
  <si>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</si>
  <si>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</si>
  <si>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</si>
  <si>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</si>
  <si>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</si>
  <si>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</si>
  <si>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</si>
  <si>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</si>
  <si>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</si>
  <si>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</si>
  <si>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</si>
  <si>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</si>
  <si>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</si>
  <si>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</si>
  <si>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</si>
  <si>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</si>
  <si>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</si>
  <si>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</si>
  <si>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</si>
  <si>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</si>
  <si>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</si>
  <si>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</si>
  <si>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</si>
  <si>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</si>
  <si>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</si>
  <si>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</si>
  <si>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</si>
  <si>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</si>
  <si>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</si>
  <si>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</si>
  <si>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</si>
  <si>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</si>
  <si>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</si>
  <si>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</si>
  <si>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</si>
  <si>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</si>
  <si>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</si>
  <si>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</si>
  <si>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</si>
  <si>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</si>
  <si>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</si>
  <si>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</si>
  <si>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</si>
  <si>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</si>
  <si>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</si>
  <si>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</si>
  <si>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</si>
  <si>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</si>
  <si>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</si>
  <si>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</si>
  <si>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</si>
  <si>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</si>
  <si>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</si>
  <si>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</si>
  <si>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</si>
  <si>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</si>
  <si>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</si>
  <si>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</si>
  <si>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</si>
  <si>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</si>
  <si>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</si>
  <si>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</si>
  <si>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</si>
  <si>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</si>
  <si>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</si>
  <si>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</si>
  <si>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</si>
  <si>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</si>
  <si>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</si>
  <si>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</si>
  <si>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</si>
  <si>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</si>
  <si>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</si>
  <si>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</si>
  <si>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</si>
  <si>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</si>
  <si>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</si>
  <si>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</si>
  <si>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</si>
  <si>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</si>
  <si>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</si>
  <si>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</si>
  <si>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</si>
  <si>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</si>
  <si>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</si>
  <si>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</si>
  <si>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</si>
  <si>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</si>
  <si>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</si>
  <si>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</si>
  <si>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</si>
  <si>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</si>
  <si>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</si>
  <si>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</si>
  <si>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</si>
  <si>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</si>
  <si>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</si>
  <si>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</si>
  <si>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</si>
  <si>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</si>
  <si>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</si>
  <si>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</si>
  <si>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</si>
  <si>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</si>
  <si>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</si>
  <si>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</si>
  <si>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</si>
  <si>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</si>
  <si>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</si>
  <si>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</si>
  <si>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</si>
  <si>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</si>
  <si>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</si>
  <si>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</si>
  <si>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</si>
  <si>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</si>
  <si>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</si>
  <si>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</si>
  <si>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</si>
  <si>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</si>
  <si>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</si>
  <si>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</si>
  <si>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</si>
  <si>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</si>
  <si>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</si>
  <si>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</si>
  <si>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</si>
  <si>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</si>
  <si>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</si>
  <si>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</si>
  <si>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</si>
  <si>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</si>
  <si>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</si>
  <si>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</si>
  <si>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</si>
  <si>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</si>
  <si>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</si>
  <si>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</si>
  <si>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</si>
  <si>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</si>
  <si>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</si>
  <si>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</si>
  <si>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</si>
  <si>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</si>
  <si>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</si>
  <si>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</si>
  <si>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</si>
  <si>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</si>
  <si>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</si>
  <si>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</si>
  <si>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</si>
  <si>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</si>
  <si>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</si>
  <si>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</si>
  <si>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</si>
  <si>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</si>
  <si>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</si>
  <si>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</si>
  <si>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</si>
  <si>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</si>
  <si>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</si>
  <si>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</si>
  <si>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</si>
  <si>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</si>
  <si>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</si>
  <si>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</si>
  <si>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</si>
  <si>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</si>
  <si>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</si>
  <si>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</si>
  <si>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</si>
  <si>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</si>
  <si>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</si>
  <si>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</si>
  <si>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</si>
  <si>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</si>
  <si>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</si>
  <si>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</si>
  <si>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</si>
  <si>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</si>
  <si>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</si>
  <si>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</si>
  <si>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</si>
  <si>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</si>
  <si>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</si>
  <si>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</si>
  <si>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</si>
  <si>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</si>
  <si>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</si>
  <si>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</si>
  <si>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</si>
  <si>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</si>
  <si>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</si>
  <si>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</si>
  <si>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</si>
  <si>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</si>
  <si>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</si>
  <si>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</si>
  <si>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</si>
  <si>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</si>
  <si>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</si>
  <si>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</si>
  <si>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</si>
  <si>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</si>
  <si>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</si>
  <si>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</si>
  <si>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</si>
  <si>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</si>
  <si>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</si>
  <si>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</si>
  <si>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</si>
  <si>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</si>
  <si>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</si>
  <si>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</si>
  <si>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</si>
  <si>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</si>
  <si>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</si>
  <si>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</si>
  <si>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</si>
  <si>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</si>
  <si>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</si>
  <si>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</si>
  <si>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</si>
  <si>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</si>
  <si>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</si>
  <si>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</si>
  <si>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</si>
  <si>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</si>
  <si>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</si>
  <si>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</si>
  <si>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</si>
  <si>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</si>
  <si>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</si>
  <si>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</si>
  <si>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</si>
  <si>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</si>
  <si>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</si>
  <si>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</si>
  <si>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</si>
  <si>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</si>
  <si>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</si>
  <si>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</si>
  <si>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</si>
  <si>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</si>
  <si>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</si>
  <si>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</si>
  <si>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</si>
  <si>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</si>
  <si>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</si>
  <si>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</si>
  <si>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</si>
  <si>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</si>
  <si>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</si>
  <si>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</si>
  <si>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</si>
  <si>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</si>
  <si>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</si>
  <si>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</si>
  <si>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</si>
  <si>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</si>
  <si>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</si>
  <si>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</si>
  <si>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</si>
  <si>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</si>
  <si>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</si>
  <si>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</si>
  <si>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</si>
  <si>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</si>
  <si>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</si>
  <si>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</si>
  <si>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</si>
  <si>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</si>
  <si>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</si>
  <si>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</si>
  <si>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</si>
  <si>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</si>
  <si>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</si>
  <si>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</si>
  <si>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</si>
  <si>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</si>
  <si>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</si>
  <si>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</si>
  <si>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</si>
  <si>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</si>
  <si>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</si>
  <si>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</si>
  <si>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</si>
  <si>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</si>
  <si>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</si>
  <si>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</si>
  <si>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</si>
  <si>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</si>
  <si>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</si>
  <si>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</si>
  <si>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</si>
  <si>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</si>
  <si>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</si>
  <si>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</si>
  <si>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</si>
  <si>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</si>
  <si>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</si>
  <si>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</si>
  <si>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</si>
  <si>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</si>
  <si>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</si>
  <si>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</si>
  <si>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</si>
  <si>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</si>
  <si>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</si>
  <si>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</si>
  <si>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</si>
  <si>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</si>
  <si>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</si>
  <si>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</si>
  <si>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</si>
  <si>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</si>
  <si>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</si>
  <si>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</si>
  <si>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</si>
  <si>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</si>
  <si>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</si>
  <si>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</si>
  <si>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</si>
  <si>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</si>
  <si>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</si>
  <si>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</si>
  <si>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</si>
  <si>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</si>
  <si>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</si>
  <si>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</si>
  <si>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</si>
  <si>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</si>
  <si>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</si>
  <si>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</si>
  <si>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</si>
  <si>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</si>
  <si>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</si>
  <si>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</si>
  <si>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</si>
  <si>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</si>
  <si>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</si>
  <si>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</si>
  <si>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</si>
  <si>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</si>
  <si>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</si>
  <si>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</si>
  <si>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</si>
  <si>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</si>
  <si>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</si>
  <si>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</si>
  <si>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</si>
  <si>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</si>
  <si>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</si>
  <si>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</si>
  <si>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</si>
  <si>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</si>
  <si>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</si>
  <si>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</si>
  <si>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</si>
  <si>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</si>
  <si>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</si>
  <si>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</si>
  <si>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</si>
  <si>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</si>
  <si>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</si>
  <si>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</si>
  <si>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</si>
  <si>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</si>
  <si>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</si>
  <si>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</si>
  <si>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</si>
  <si>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</si>
  <si>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</si>
  <si>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</si>
  <si>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</si>
  <si>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</si>
  <si>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</si>
  <si>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</si>
  <si>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</si>
  <si>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</si>
  <si>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</si>
  <si>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</si>
  <si>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</si>
  <si>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</si>
  <si>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</si>
  <si>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</si>
  <si>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</si>
  <si>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</si>
  <si>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</si>
  <si>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</si>
  <si>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</si>
  <si>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</si>
  <si>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</si>
  <si>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</si>
  <si>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</si>
  <si>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</si>
  <si>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</si>
  <si>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</si>
  <si>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</si>
  <si>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</si>
  <si>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</si>
  <si>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</si>
  <si>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</si>
  <si>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</si>
  <si>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</si>
  <si>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</si>
  <si>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</si>
  <si>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</si>
  <si>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</si>
  <si>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</si>
  <si>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</si>
  <si>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</si>
  <si>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</si>
  <si>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</si>
  <si>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</si>
  <si>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</si>
  <si>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</si>
  <si>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</si>
  <si>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</si>
  <si>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</si>
  <si>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</si>
  <si>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</si>
  <si>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</si>
  <si>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</si>
  <si>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</si>
  <si>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</si>
  <si>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</si>
  <si>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</si>
  <si>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</si>
  <si>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</si>
  <si>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</si>
  <si>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</si>
  <si>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</si>
  <si>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</si>
  <si>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</si>
  <si>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</si>
  <si>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</si>
  <si>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</si>
  <si>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</si>
  <si>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</si>
  <si>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</si>
  <si>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</si>
  <si>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</si>
  <si>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</si>
  <si>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</si>
  <si>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</si>
  <si>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</si>
  <si>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</si>
  <si>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</si>
  <si>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</si>
  <si>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</si>
  <si>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</si>
  <si>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</si>
  <si>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</si>
  <si>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</si>
  <si>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</si>
  <si>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</si>
  <si>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</si>
  <si>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</si>
  <si>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</si>
  <si>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</si>
  <si>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</si>
  <si>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</si>
  <si>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</si>
  <si>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</si>
  <si>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</si>
  <si>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</si>
  <si>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</si>
  <si>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</si>
  <si>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</si>
  <si>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</si>
  <si>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</si>
  <si>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</si>
  <si>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</si>
  <si>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</si>
  <si>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</si>
  <si>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</si>
  <si>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</si>
  <si>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</si>
  <si>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</si>
  <si>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</si>
  <si>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</si>
  <si>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</si>
  <si>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</si>
  <si>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</si>
  <si>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</si>
  <si>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</si>
  <si>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</si>
  <si>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</si>
  <si>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</si>
  <si>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</si>
  <si>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</si>
  <si>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</si>
  <si>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</si>
  <si>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</si>
  <si>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</si>
  <si>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</si>
  <si>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</si>
  <si>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</si>
  <si>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</si>
  <si>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</si>
  <si>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</si>
  <si>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</si>
  <si>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</si>
  <si>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</si>
  <si>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</si>
  <si>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</si>
  <si>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</si>
  <si>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</si>
  <si>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</si>
  <si>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</si>
  <si>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</si>
  <si>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</si>
  <si>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</si>
  <si>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</si>
  <si>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</si>
  <si>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</si>
  <si>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</si>
  <si>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</si>
  <si>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</si>
  <si>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</si>
  <si>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</si>
  <si>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</si>
  <si>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</si>
  <si>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</si>
  <si>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</si>
  <si>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</si>
  <si>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</si>
  <si>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</si>
  <si>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</si>
  <si>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</si>
  <si>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</si>
  <si>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</si>
  <si>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</si>
  <si>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</si>
  <si>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</si>
  <si>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</si>
  <si>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</si>
  <si>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</si>
  <si>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</si>
  <si>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</si>
  <si>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</si>
  <si>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</si>
  <si>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</si>
  <si>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</si>
  <si>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</si>
  <si>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</si>
  <si>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</si>
  <si>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</si>
  <si>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</si>
  <si>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</si>
  <si>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</si>
  <si>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</si>
  <si>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</si>
  <si>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</si>
  <si>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</si>
  <si>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</si>
  <si>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</si>
  <si>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</si>
  <si>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</si>
  <si>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</si>
  <si>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</si>
  <si>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</si>
  <si>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</si>
  <si>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</si>
  <si>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</si>
  <si>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</si>
  <si>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</si>
  <si>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</si>
  <si>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</si>
  <si>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</si>
  <si>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</si>
  <si>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</si>
  <si>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</si>
  <si>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</si>
  <si>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</si>
  <si>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</si>
  <si>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</si>
  <si>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</si>
  <si>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</si>
  <si>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</si>
  <si>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</si>
  <si>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</si>
  <si>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</si>
  <si>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</si>
  <si>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</si>
  <si>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</si>
  <si>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</si>
  <si>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</si>
  <si>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</si>
  <si>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</si>
  <si>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</si>
  <si>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</si>
  <si>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</si>
  <si>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</si>
  <si>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</si>
  <si>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</si>
  <si>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</si>
  <si>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</si>
  <si>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</si>
  <si>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</si>
  <si>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</si>
  <si>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</si>
  <si>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</si>
  <si>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</si>
  <si>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</si>
  <si>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</si>
  <si>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</si>
  <si>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</si>
  <si>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</si>
  <si>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</si>
  <si>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</si>
  <si>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</si>
  <si>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</si>
  <si>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</si>
  <si>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</si>
  <si>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</si>
  <si>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</si>
  <si>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</si>
  <si>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</si>
  <si>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</si>
  <si>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</si>
  <si>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</si>
  <si>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</si>
  <si>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</si>
  <si>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</si>
  <si>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</si>
  <si>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</si>
  <si>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</si>
  <si>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</si>
  <si>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</si>
  <si>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</si>
  <si>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</si>
  <si>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</si>
  <si>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</si>
  <si>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</si>
  <si>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</si>
  <si>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</si>
  <si>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</si>
  <si>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</si>
  <si>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</si>
  <si>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</si>
  <si>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</si>
  <si>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</si>
  <si>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</si>
  <si>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</si>
  <si>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</si>
  <si>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</si>
  <si>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</si>
  <si>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</si>
  <si>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</si>
  <si>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</si>
  <si>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</si>
  <si>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</si>
  <si>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</si>
  <si>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</si>
  <si>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</si>
  <si>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</si>
  <si>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</si>
  <si>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</si>
  <si>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</si>
  <si>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</si>
  <si>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</si>
  <si>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</si>
  <si>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</si>
  <si>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</si>
  <si>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</si>
  <si>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</si>
  <si>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</si>
  <si>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</si>
  <si>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</si>
  <si>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</si>
  <si>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</si>
  <si>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</si>
  <si>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</si>
  <si>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</si>
  <si>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</si>
  <si>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</si>
  <si>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</si>
  <si>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</si>
  <si>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</si>
  <si>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</si>
  <si>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</si>
  <si>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</si>
  <si>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</si>
  <si>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</si>
  <si>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</si>
  <si>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</si>
  <si>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</si>
  <si>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</si>
  <si>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</si>
  <si>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</si>
  <si>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</si>
  <si>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</si>
  <si>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</si>
  <si>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</si>
  <si>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</si>
  <si>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</si>
  <si>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</si>
  <si>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</si>
  <si>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</si>
  <si>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</si>
  <si>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</si>
  <si>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</si>
  <si>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</si>
  <si>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</si>
  <si>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</si>
  <si>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</si>
  <si>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</si>
  <si>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</si>
  <si>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</si>
  <si>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</si>
  <si>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</si>
  <si>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</si>
  <si>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</si>
  <si>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</si>
  <si>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</si>
  <si>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</si>
  <si>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</si>
  <si>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</si>
  <si>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</si>
  <si>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</si>
  <si>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</si>
  <si>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</si>
  <si>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</si>
  <si>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</si>
  <si>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</si>
  <si>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</si>
  <si>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</si>
  <si>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</si>
  <si>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</si>
  <si>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</si>
  <si>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</si>
  <si>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</si>
  <si>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</si>
  <si>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</si>
  <si>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</si>
  <si>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</si>
  <si>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</si>
  <si>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</si>
  <si>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</si>
  <si>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</si>
  <si>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</si>
  <si>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</si>
  <si>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</si>
  <si>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</si>
  <si>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</si>
  <si>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</si>
  <si>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</si>
  <si>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</si>
  <si>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</si>
  <si>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</si>
  <si>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</si>
  <si>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</si>
  <si>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</si>
  <si>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</si>
  <si>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</si>
  <si>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</si>
  <si>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</si>
  <si>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</si>
  <si>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</si>
  <si>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</si>
  <si>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</si>
  <si>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</si>
  <si>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</si>
  <si>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</si>
  <si>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</si>
  <si>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</si>
  <si>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</si>
  <si>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</si>
  <si>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</si>
  <si>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</si>
  <si>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</si>
  <si>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</si>
  <si>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</si>
  <si>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</si>
  <si>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</si>
  <si>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</si>
  <si>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</si>
  <si>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</si>
  <si>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</si>
  <si>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</si>
  <si>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</si>
  <si>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</si>
  <si>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</si>
  <si>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</si>
  <si>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</si>
  <si>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</si>
  <si>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</si>
  <si>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</si>
  <si>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</si>
  <si>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</si>
  <si>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</si>
  <si>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</si>
  <si>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</si>
  <si>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</si>
  <si>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</si>
  <si>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</si>
  <si>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</si>
  <si>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</si>
  <si>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</si>
  <si>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</si>
  <si>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</si>
  <si>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</si>
  <si>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</si>
  <si>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</si>
  <si>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</si>
  <si>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</si>
  <si>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</si>
  <si>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</si>
  <si>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</si>
  <si>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</si>
  <si>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</si>
  <si>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</si>
  <si>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</si>
  <si>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</si>
  <si>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</si>
  <si>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</si>
  <si>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</si>
  <si>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</si>
  <si>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</si>
  <si>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</si>
  <si>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</si>
  <si>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</si>
  <si>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</si>
  <si>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</si>
  <si>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</si>
  <si>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</si>
  <si>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</si>
  <si>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</si>
  <si>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</si>
  <si>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</si>
  <si>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</si>
  <si>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</si>
  <si>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</si>
  <si>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</si>
  <si>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</si>
  <si>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</si>
  <si>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</si>
  <si>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</si>
  <si>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</si>
  <si>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</si>
  <si>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</si>
  <si>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</si>
  <si>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</si>
  <si>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</si>
  <si>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</si>
  <si>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</si>
  <si>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</si>
  <si>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</si>
  <si>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</si>
  <si>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</si>
  <si>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</si>
  <si>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</si>
  <si>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</si>
  <si>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</si>
  <si>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</si>
  <si>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</si>
  <si>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</si>
  <si>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</si>
  <si>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</si>
  <si>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</si>
  <si>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</si>
  <si>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</si>
  <si>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</si>
  <si>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</si>
  <si>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</si>
  <si>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</si>
  <si>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</si>
  <si>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</si>
  <si>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</si>
  <si>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</si>
  <si>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</si>
  <si>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</si>
  <si>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</si>
  <si>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</si>
  <si>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</si>
  <si>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</si>
  <si>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</si>
  <si>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</si>
  <si>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</si>
  <si>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</si>
  <si>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</si>
  <si>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</si>
  <si>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</si>
  <si>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</si>
  <si>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</si>
  <si>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</si>
  <si>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</si>
  <si>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</si>
  <si>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</si>
  <si>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</si>
  <si>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</si>
  <si>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</si>
  <si>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</si>
  <si>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</si>
  <si>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</si>
  <si>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</si>
  <si>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</si>
  <si>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</si>
  <si>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</si>
  <si>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</si>
  <si>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</si>
  <si>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</si>
  <si>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</si>
  <si>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</si>
  <si>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</si>
  <si>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</si>
  <si>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</si>
  <si>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</si>
  <si>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</si>
  <si>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</si>
  <si>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</si>
  <si>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</si>
  <si>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</si>
  <si>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</si>
  <si>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</si>
  <si>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</si>
  <si>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</si>
  <si>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</si>
  <si>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</si>
  <si>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</si>
  <si>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</si>
  <si>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</si>
  <si>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</si>
  <si>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</si>
  <si>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</si>
  <si>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</si>
  <si>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</si>
  <si>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</si>
  <si>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</si>
  <si>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</si>
  <si>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</si>
  <si>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</si>
  <si>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</si>
  <si>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</si>
  <si>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</si>
  <si>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</si>
  <si>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</si>
  <si>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</si>
  <si>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</si>
  <si>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</si>
  <si>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</si>
  <si>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</si>
  <si>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</si>
  <si>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</si>
  <si>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</si>
  <si>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</si>
  <si>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</si>
  <si>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</si>
  <si>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</si>
  <si>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</si>
  <si>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</si>
  <si>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</si>
  <si>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</si>
  <si>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</si>
  <si>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</si>
  <si>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</si>
  <si>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</si>
  <si>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</si>
  <si>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</si>
  <si>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</si>
  <si>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</si>
  <si>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</si>
  <si>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</si>
  <si>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</si>
  <si>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</si>
  <si>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</si>
  <si>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</si>
  <si>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</si>
  <si>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</si>
  <si>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</si>
  <si>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</si>
  <si>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</si>
  <si>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</si>
  <si>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</si>
  <si>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</si>
  <si>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</si>
  <si>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</si>
  <si>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</si>
  <si>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</si>
  <si>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</si>
  <si>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</si>
  <si>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</si>
  <si>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</si>
  <si>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</si>
  <si>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</si>
  <si>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</si>
  <si>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</si>
  <si>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</si>
  <si>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</si>
  <si>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</si>
  <si>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</si>
  <si>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</si>
  <si>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</si>
  <si>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</si>
  <si>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</si>
  <si>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</si>
  <si>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</si>
  <si>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</si>
  <si>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</si>
  <si>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</si>
  <si>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</si>
  <si>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</si>
  <si>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</si>
  <si>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</si>
  <si>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</si>
  <si>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</si>
  <si>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</si>
  <si>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</si>
  <si>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</si>
  <si>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</si>
  <si>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</si>
  <si>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</si>
  <si>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</si>
  <si>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</si>
  <si>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</si>
  <si>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</si>
  <si>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</si>
  <si>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</si>
  <si>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</si>
  <si>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</si>
  <si>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</si>
  <si>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</si>
  <si>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</si>
  <si>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</si>
  <si>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</si>
  <si>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</si>
  <si>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</si>
  <si>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</si>
  <si>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</si>
  <si>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</si>
  <si>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</si>
  <si>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</si>
  <si>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</si>
  <si>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</si>
  <si>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</si>
  <si>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</si>
  <si>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</si>
  <si>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</si>
  <si>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</si>
  <si>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</si>
  <si>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</si>
  <si>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</si>
  <si>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</si>
  <si>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</si>
  <si>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</si>
  <si>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</si>
  <si>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</si>
  <si>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</si>
  <si>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</si>
  <si>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</si>
  <si>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</si>
  <si>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</si>
  <si>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</si>
  <si>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</si>
  <si>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</si>
  <si>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</si>
  <si>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</si>
  <si>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</si>
  <si>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</si>
  <si>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</si>
  <si>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</si>
  <si>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</si>
  <si>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</si>
  <si>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</si>
  <si>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</si>
  <si>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</si>
  <si>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</si>
  <si>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</si>
  <si>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</si>
  <si>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</si>
  <si>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</si>
  <si>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</si>
  <si>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</si>
  <si>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</si>
  <si>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</si>
  <si>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</si>
  <si>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</si>
  <si>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</si>
  <si>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</si>
  <si>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</si>
  <si>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</si>
  <si>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</si>
  <si>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</si>
  <si>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</si>
  <si>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</si>
  <si>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</si>
  <si>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</si>
  <si>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</si>
  <si>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</si>
  <si>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</si>
  <si>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</si>
  <si>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</si>
  <si>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</si>
  <si>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</si>
  <si>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</si>
  <si>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</si>
  <si>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</si>
  <si>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</si>
  <si>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</si>
  <si>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</si>
  <si>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</si>
  <si>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</si>
  <si>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</si>
  <si>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</si>
  <si>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</si>
  <si>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</si>
  <si>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</si>
  <si>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</si>
  <si>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</si>
  <si>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</si>
  <si>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</si>
  <si>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</si>
  <si>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</si>
  <si>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</si>
  <si>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</si>
  <si>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</si>
  <si>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</si>
  <si>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</si>
  <si>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</si>
  <si>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</si>
  <si>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</si>
  <si>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</si>
  <si>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</si>
  <si>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</si>
  <si>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</si>
  <si>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</si>
  <si>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</si>
  <si>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</si>
  <si>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</si>
  <si>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</si>
  <si>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</si>
  <si>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</si>
  <si>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</si>
  <si>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</si>
  <si>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</si>
  <si>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</si>
  <si>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</si>
  <si>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</si>
  <si>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</si>
  <si>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</si>
  <si>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</si>
  <si>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</si>
  <si>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</si>
  <si>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</si>
  <si>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</si>
  <si>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</si>
  <si>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</si>
  <si>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</si>
  <si>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</si>
  <si>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</si>
  <si>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</si>
  <si>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</si>
  <si>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</si>
  <si>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</si>
  <si>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</si>
  <si>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</si>
  <si>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</si>
  <si>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</si>
  <si>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</si>
  <si>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</si>
  <si>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</si>
  <si>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</si>
  <si>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</si>
  <si>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</si>
  <si>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</si>
  <si>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</si>
  <si>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</si>
  <si>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</si>
  <si>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</si>
  <si>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</si>
  <si>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</si>
  <si>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</si>
  <si>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</si>
  <si>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</si>
  <si>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</si>
  <si>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</si>
  <si>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</si>
  <si>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</si>
  <si>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</si>
  <si>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</si>
  <si>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</si>
  <si>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</si>
  <si>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</si>
  <si>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</si>
  <si>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</si>
  <si>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</si>
  <si>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</si>
  <si>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</si>
  <si>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</si>
  <si>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</si>
  <si>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</si>
  <si>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</si>
  <si>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</si>
  <si>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</si>
  <si>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</si>
  <si>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</si>
  <si>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</si>
  <si>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</si>
  <si>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</si>
  <si>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</si>
  <si>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</si>
  <si>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</si>
  <si>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</si>
  <si>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</si>
  <si>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</si>
  <si>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</si>
  <si>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</si>
  <si>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</si>
  <si>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</si>
  <si>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</si>
  <si>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</si>
  <si>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</si>
  <si>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</si>
  <si>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</si>
  <si>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</si>
  <si>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</si>
  <si>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</si>
  <si>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</si>
  <si>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</si>
  <si>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</si>
  <si>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</si>
  <si>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</si>
  <si>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</si>
  <si>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</si>
  <si>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</si>
  <si>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</si>
  <si>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</si>
  <si>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</si>
  <si>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</si>
  <si>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</si>
  <si>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</si>
  <si>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</si>
  <si>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</si>
  <si>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</si>
  <si>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</si>
  <si>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</si>
  <si>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</si>
  <si>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</si>
  <si>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</si>
  <si>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</si>
  <si>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</si>
  <si>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</si>
  <si>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</si>
  <si>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</si>
  <si>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</si>
  <si>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</si>
  <si>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</si>
  <si>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</si>
  <si>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</si>
  <si>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</si>
  <si>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</si>
  <si>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</si>
  <si>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</si>
  <si>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</si>
  <si>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</si>
  <si>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</si>
  <si>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</si>
  <si>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</si>
  <si>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</si>
  <si>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</si>
  <si>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</si>
  <si>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</si>
  <si>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</si>
  <si>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</si>
  <si>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</si>
  <si>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</si>
  <si>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</si>
  <si>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</si>
  <si>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</si>
  <si>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</si>
  <si>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</si>
  <si>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</si>
  <si>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</si>
  <si>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</si>
  <si>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</si>
  <si>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</si>
  <si>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</si>
  <si>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</si>
  <si>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</si>
  <si>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</si>
  <si>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</si>
  <si>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</si>
  <si>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</si>
  <si>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</si>
  <si>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</si>
  <si>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</si>
  <si>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</si>
  <si>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</si>
  <si>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</si>
  <si>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</si>
  <si>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</si>
  <si>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</si>
  <si>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</si>
  <si>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</si>
  <si>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</si>
  <si>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</si>
  <si>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</si>
  <si>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</si>
  <si>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</si>
  <si>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</si>
  <si>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</si>
  <si>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</si>
  <si>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</si>
  <si>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</si>
  <si>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</si>
  <si>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</si>
  <si>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</si>
  <si>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</si>
  <si>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</si>
  <si>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</si>
  <si>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</si>
  <si>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</si>
  <si>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</si>
  <si>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</si>
  <si>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</si>
  <si>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</si>
  <si>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</si>
  <si>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</si>
  <si>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</si>
  <si>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</si>
  <si>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</si>
  <si>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</si>
  <si>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</si>
  <si>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</si>
  <si>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</si>
  <si>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</si>
  <si>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</si>
  <si>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</si>
  <si>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</si>
  <si>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</si>
  <si>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</si>
  <si>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</si>
  <si>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</si>
  <si>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</si>
  <si>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</si>
  <si>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</si>
  <si>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</si>
  <si>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</si>
  <si>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</si>
  <si>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</si>
  <si>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</si>
  <si>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</si>
  <si>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</si>
  <si>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</si>
  <si>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</si>
  <si>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</si>
  <si>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</si>
  <si>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</si>
  <si>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</si>
  <si>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</si>
  <si>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</si>
  <si>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</si>
  <si>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</si>
  <si>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</si>
  <si>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</si>
  <si>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</si>
  <si>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</si>
  <si>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</si>
  <si>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</si>
  <si>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</si>
  <si>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</si>
  <si>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</si>
  <si>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</si>
  <si>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</si>
  <si>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</si>
  <si>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</si>
  <si>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</si>
  <si>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</si>
  <si>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</si>
  <si>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</si>
  <si>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</si>
  <si>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</si>
  <si>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</si>
  <si>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</si>
  <si>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</si>
  <si>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</si>
  <si>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</si>
  <si>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</si>
  <si>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</si>
  <si>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</si>
  <si>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</si>
  <si>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</si>
  <si>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</si>
  <si>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</si>
  <si>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</si>
  <si>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</si>
  <si>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</si>
  <si>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</si>
  <si>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</si>
  <si>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</si>
  <si>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</si>
  <si>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</si>
  <si>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</si>
  <si>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</si>
  <si>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</si>
  <si>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</si>
  <si>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</si>
  <si>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</si>
  <si>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</si>
  <si>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</si>
  <si>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</si>
  <si>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</si>
  <si>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</si>
  <si>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</si>
  <si>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</si>
  <si>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</si>
  <si>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</si>
  <si>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</si>
  <si>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</si>
  <si>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</si>
  <si>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</si>
  <si>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</si>
  <si>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</si>
  <si>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</si>
  <si>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</si>
  <si>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</si>
  <si>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</si>
  <si>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</si>
  <si>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</si>
  <si>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</si>
  <si>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</si>
  <si>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</si>
  <si>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</si>
  <si>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</si>
  <si>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</si>
  <si>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</si>
  <si>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</si>
  <si>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</si>
  <si>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</si>
  <si>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</si>
  <si>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</si>
  <si>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</si>
  <si>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</si>
  <si>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</si>
  <si>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</si>
  <si>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</si>
  <si>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</si>
  <si>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</si>
  <si>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</si>
  <si>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</si>
  <si>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</si>
  <si>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</si>
  <si>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</si>
  <si>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</si>
  <si>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</si>
  <si>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</si>
  <si>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</si>
  <si>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</si>
  <si>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</si>
  <si>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</si>
  <si>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</si>
  <si>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</si>
  <si>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</si>
  <si>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</si>
  <si>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</si>
  <si>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</si>
  <si>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</si>
  <si>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</si>
  <si>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</si>
  <si>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</si>
  <si>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</si>
  <si>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</si>
  <si>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</si>
  <si>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</si>
  <si>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</si>
  <si>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</si>
  <si>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</si>
  <si>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</si>
  <si>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</si>
  <si>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</si>
  <si>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</si>
  <si>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</si>
  <si>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</si>
  <si>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</si>
  <si>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</si>
  <si>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</si>
  <si>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</si>
  <si>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</si>
  <si>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</si>
  <si>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</si>
  <si>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</si>
  <si>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</si>
  <si>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</si>
  <si>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</si>
  <si>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</si>
  <si>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</si>
  <si>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</si>
  <si>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</si>
  <si>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</si>
  <si>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</si>
  <si>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</si>
  <si>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</si>
  <si>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</si>
  <si>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</si>
  <si>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</si>
  <si>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</si>
  <si>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</si>
  <si>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</si>
  <si>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</si>
  <si>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</si>
  <si>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</si>
  <si>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</si>
  <si>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</si>
  <si>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</si>
  <si>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</si>
  <si>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</si>
  <si>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</si>
  <si>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</si>
  <si>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</si>
  <si>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</si>
  <si>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</si>
  <si>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</si>
  <si>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</si>
  <si>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</si>
  <si>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</si>
  <si>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</si>
  <si>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</si>
  <si>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</si>
  <si>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</si>
  <si>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</si>
  <si>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</si>
  <si>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</si>
  <si>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</si>
  <si>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</si>
  <si>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</si>
  <si>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</si>
  <si>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</si>
  <si>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</si>
  <si>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</si>
  <si>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</si>
  <si>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</si>
  <si>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</si>
  <si>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</si>
  <si>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</si>
  <si>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</si>
  <si>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</si>
  <si>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</si>
  <si>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</si>
  <si>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</si>
  <si>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</si>
  <si>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</si>
  <si>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</si>
  <si>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</si>
  <si>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</si>
  <si>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</si>
  <si>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</si>
  <si>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</si>
  <si>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</si>
  <si>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</si>
  <si>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</si>
  <si>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</si>
  <si>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</si>
  <si>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</si>
  <si>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</si>
  <si>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</si>
  <si>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</si>
  <si>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</si>
  <si>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</si>
  <si>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</si>
  <si>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</si>
  <si>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</si>
  <si>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</si>
  <si>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</si>
  <si>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</si>
  <si>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</si>
  <si>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</si>
  <si>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</si>
  <si>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</si>
  <si>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</si>
  <si>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</si>
  <si>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</si>
  <si>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</si>
  <si>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</si>
  <si>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</si>
  <si>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</si>
  <si>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</si>
  <si>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</si>
  <si>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</si>
  <si>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</si>
  <si>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</si>
  <si>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</si>
  <si>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</si>
  <si>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</si>
  <si>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</si>
  <si>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</si>
  <si>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</si>
  <si>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</si>
  <si>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</si>
  <si>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</si>
  <si>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</si>
  <si>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</si>
  <si>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</si>
  <si>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</si>
  <si>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</si>
  <si>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</si>
  <si>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</si>
  <si>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</si>
  <si>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</si>
  <si>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</si>
  <si>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</si>
  <si>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</si>
  <si>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</si>
  <si>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</si>
  <si>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</si>
  <si>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</si>
  <si>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</si>
  <si>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</si>
  <si>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</si>
  <si>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</si>
  <si>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</si>
  <si>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</si>
  <si>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</si>
  <si>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</si>
  <si>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</si>
  <si>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</si>
  <si>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</si>
  <si>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</si>
  <si>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</si>
  <si>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</si>
  <si>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</si>
  <si>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</si>
  <si>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</si>
  <si>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</si>
  <si>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</si>
  <si>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</si>
  <si>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</si>
  <si>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</si>
  <si>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</si>
  <si>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</si>
  <si>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</si>
  <si>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</si>
  <si>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</si>
  <si>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</si>
  <si>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</si>
  <si>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</si>
  <si>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</si>
  <si>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</si>
  <si>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</si>
  <si>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</si>
  <si>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</si>
  <si>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</si>
  <si>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</si>
  <si>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</si>
  <si>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</si>
  <si>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</si>
  <si>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</si>
  <si>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</si>
  <si>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</si>
  <si>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</si>
  <si>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</si>
  <si>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</si>
  <si>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</si>
  <si>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</si>
  <si>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</si>
  <si>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</si>
  <si>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</si>
  <si>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</si>
  <si>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</si>
  <si>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</si>
  <si>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</si>
  <si>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</si>
  <si>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</si>
  <si>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</si>
  <si>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</si>
  <si>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</si>
  <si>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</si>
  <si>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</si>
  <si>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</si>
  <si>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</si>
  <si>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</si>
  <si>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</si>
  <si>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</si>
  <si>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</si>
  <si>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</si>
  <si>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</si>
  <si>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</si>
  <si>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</si>
  <si>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</si>
  <si>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</si>
  <si>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</si>
  <si>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</si>
  <si>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</si>
  <si>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</si>
  <si>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</si>
  <si>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</si>
  <si>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</si>
  <si>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</si>
  <si>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</si>
  <si>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</si>
  <si>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</si>
  <si>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</si>
  <si>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</si>
  <si>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</si>
  <si>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</si>
  <si>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</si>
  <si>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</si>
  <si>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</si>
  <si>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</si>
  <si>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</si>
  <si>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</si>
  <si>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</si>
  <si>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</si>
  <si>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</si>
  <si>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</si>
  <si>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</si>
  <si>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</si>
  <si>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</si>
  <si>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</si>
  <si>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</si>
  <si>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</si>
  <si>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</si>
  <si>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</si>
  <si>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</si>
  <si>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</si>
  <si>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</si>
  <si>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</si>
  <si>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</si>
  <si>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</si>
  <si>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</si>
  <si>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</si>
  <si>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</si>
  <si>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</si>
  <si>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</si>
  <si>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</si>
  <si>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</si>
  <si>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</si>
  <si>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</si>
  <si>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</si>
  <si>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</si>
  <si>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</si>
  <si>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</si>
  <si>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</si>
  <si>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</si>
  <si>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</si>
  <si>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</si>
  <si>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</si>
  <si>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</si>
  <si>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</si>
  <si>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</si>
  <si>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</si>
  <si>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</si>
  <si>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</si>
  <si>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</si>
  <si>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</si>
  <si>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</si>
  <si>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</si>
  <si>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</si>
  <si>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</si>
  <si>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</si>
  <si>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</si>
  <si>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</si>
  <si>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</si>
  <si>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</si>
  <si>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</si>
  <si>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</si>
  <si>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</si>
  <si>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</si>
  <si>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</si>
  <si>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</si>
  <si>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</si>
  <si>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</si>
  <si>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</si>
  <si>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</si>
  <si>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</si>
  <si>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</si>
  <si>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</si>
  <si>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</si>
  <si>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</si>
  <si>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</si>
  <si>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</si>
  <si>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</si>
  <si>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</si>
  <si>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</si>
  <si>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</si>
  <si>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</si>
  <si>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</si>
  <si>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</si>
  <si>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</si>
  <si>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</si>
  <si>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</si>
  <si>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</si>
  <si>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</si>
  <si>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</si>
  <si>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</si>
  <si>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</si>
  <si>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</si>
  <si>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</si>
  <si>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</si>
  <si>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</si>
  <si>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</si>
  <si>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</si>
  <si>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</si>
  <si>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</si>
  <si>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</si>
  <si>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</si>
  <si>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</si>
  <si>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</si>
  <si>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</si>
  <si>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</si>
  <si>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</si>
  <si>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</si>
  <si>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</si>
  <si>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</si>
  <si>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</si>
  <si>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</si>
  <si>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</si>
  <si>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</si>
  <si>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</si>
  <si>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</si>
  <si>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</si>
  <si>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</si>
  <si>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</si>
  <si>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</si>
  <si>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</si>
  <si>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</si>
  <si>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</si>
  <si>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</si>
  <si>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</si>
  <si>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</si>
  <si>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</si>
  <si>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</si>
  <si>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</si>
  <si>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</si>
  <si>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</si>
  <si>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</si>
  <si>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</si>
  <si>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</si>
  <si>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</si>
  <si>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</si>
  <si>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</si>
  <si>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</si>
  <si>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</si>
  <si>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</si>
  <si>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</si>
  <si>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</si>
  <si>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</si>
  <si>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</si>
  <si>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</si>
  <si>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</si>
  <si>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</si>
  <si>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</si>
  <si>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</si>
  <si>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</si>
  <si>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</si>
  <si>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</si>
  <si>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</si>
  <si>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</si>
  <si>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</si>
  <si>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</si>
  <si>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</si>
  <si>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</si>
  <si>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</si>
  <si>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</si>
  <si>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</si>
  <si>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</si>
  <si>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</si>
  <si>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</si>
  <si>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</si>
  <si>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</si>
  <si>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</si>
  <si>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</si>
  <si>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</si>
  <si>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</si>
  <si>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</si>
  <si>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</si>
  <si>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</si>
  <si>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</si>
  <si>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</si>
  <si>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</si>
  <si>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</si>
  <si>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</si>
  <si>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</si>
  <si>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</si>
  <si>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</si>
  <si>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</si>
  <si>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</si>
  <si>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</si>
  <si>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</si>
  <si>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</si>
  <si>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</si>
  <si>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</si>
  <si>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</si>
  <si>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</si>
  <si>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</si>
  <si>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</si>
  <si>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</si>
  <si>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</si>
  <si>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</si>
  <si>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</si>
  <si>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</si>
  <si>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</si>
  <si>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</si>
  <si>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</si>
  <si>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</si>
  <si>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</si>
  <si>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</si>
  <si>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</si>
  <si>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</si>
  <si>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</si>
  <si>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</si>
  <si>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</si>
  <si>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</si>
  <si>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</si>
  <si>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</si>
  <si>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</si>
  <si>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</si>
  <si>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</si>
  <si>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</si>
  <si>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</si>
  <si>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</si>
  <si>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</si>
  <si>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</si>
  <si>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</si>
  <si>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</si>
  <si>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</si>
  <si>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</si>
  <si>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</si>
  <si>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</si>
  <si>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</si>
  <si>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</si>
  <si>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</si>
  <si>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</si>
  <si>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</si>
  <si>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</si>
  <si>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</si>
  <si>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</si>
  <si>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</si>
  <si>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</si>
  <si>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</si>
  <si>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</si>
  <si>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</si>
  <si>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</si>
  <si>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</si>
  <si>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</si>
  <si>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</si>
  <si>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</si>
  <si>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</si>
  <si>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</si>
  <si>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</si>
  <si>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</si>
  <si>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</si>
  <si>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</si>
  <si>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</si>
  <si>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</si>
  <si>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</si>
  <si>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</si>
  <si>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</si>
  <si>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</si>
  <si>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</si>
  <si>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</si>
  <si>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</si>
  <si>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</si>
  <si>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</si>
  <si>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</si>
  <si>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</si>
  <si>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</si>
  <si>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</si>
  <si>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</si>
  <si>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</si>
  <si>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</si>
  <si>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</si>
  <si>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</si>
  <si>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</si>
  <si>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</si>
  <si>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</si>
  <si>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</si>
  <si>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</si>
  <si>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</si>
  <si>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</si>
  <si>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</si>
  <si>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</si>
  <si>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</si>
  <si>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</si>
  <si>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</si>
  <si>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</si>
  <si>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</si>
  <si>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</si>
  <si>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</si>
  <si>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</si>
  <si>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</si>
  <si>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</si>
  <si>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</si>
  <si>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</si>
  <si>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</si>
  <si>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</si>
  <si>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</si>
  <si>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</si>
  <si>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</si>
  <si>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</si>
  <si>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</si>
  <si>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</si>
  <si>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</si>
  <si>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</si>
  <si>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</si>
  <si>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</si>
  <si>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</si>
  <si>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</si>
  <si>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</si>
  <si>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</si>
  <si>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</si>
  <si>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</si>
  <si>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</si>
  <si>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</si>
  <si>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</si>
  <si>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</si>
  <si>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</si>
  <si>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</si>
  <si>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</si>
  <si>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</si>
  <si>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</si>
  <si>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</si>
  <si>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</si>
  <si>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</si>
  <si>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</si>
  <si>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</si>
  <si>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</si>
  <si>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</si>
  <si>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</si>
  <si>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</si>
  <si>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</si>
  <si>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</si>
  <si>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</si>
  <si>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</si>
  <si>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</si>
  <si>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</si>
  <si>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</si>
  <si>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</si>
  <si>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</si>
  <si>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</si>
  <si>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</si>
  <si>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</si>
  <si>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</si>
  <si>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</si>
  <si>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</si>
  <si>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</si>
  <si>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</si>
  <si>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</si>
  <si>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</si>
  <si>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</si>
  <si>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</si>
  <si>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</si>
  <si>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</si>
  <si>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</si>
  <si>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</si>
  <si>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</si>
  <si>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</si>
  <si>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</si>
  <si>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</si>
  <si>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</si>
  <si>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</si>
  <si>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</si>
  <si>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</si>
  <si>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</si>
  <si>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</si>
  <si>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</si>
  <si>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</si>
  <si>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</si>
  <si>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</si>
  <si>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</si>
  <si>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</si>
  <si>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</si>
  <si>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</si>
  <si>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</si>
  <si>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</si>
  <si>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</si>
  <si>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</si>
  <si>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</si>
  <si>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</si>
  <si>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</si>
  <si>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</si>
  <si>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</si>
  <si>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</si>
  <si>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</si>
  <si>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</si>
  <si>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</si>
  <si>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</si>
  <si>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</si>
  <si>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</si>
  <si>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</si>
  <si>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</si>
  <si>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</si>
  <si>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</si>
  <si>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</si>
  <si>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</si>
  <si>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</si>
  <si>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</si>
  <si>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</si>
  <si>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</si>
  <si>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</si>
  <si>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</si>
  <si>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</si>
  <si>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</si>
  <si>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</si>
  <si>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</si>
  <si>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</si>
  <si>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</si>
  <si>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</si>
  <si>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</si>
  <si>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</si>
  <si>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</si>
  <si>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</si>
  <si>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</si>
  <si>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</si>
  <si>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</si>
  <si>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</si>
  <si>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</si>
  <si>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</si>
  <si>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</si>
  <si>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</si>
  <si>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</si>
  <si>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</si>
  <si>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</si>
  <si>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</si>
  <si>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</si>
  <si>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</si>
  <si>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</si>
  <si>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</si>
  <si>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</si>
  <si>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</si>
  <si>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</si>
  <si>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</si>
  <si>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</si>
  <si>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</si>
  <si>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</si>
  <si>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</si>
  <si>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</si>
  <si>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</si>
  <si>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</si>
  <si>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</si>
  <si>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</si>
  <si>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</si>
  <si>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</si>
  <si>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</si>
  <si>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</si>
  <si>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</si>
  <si>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</si>
  <si>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</si>
  <si>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</si>
  <si>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</si>
  <si>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</si>
  <si>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</si>
  <si>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</si>
  <si>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</si>
  <si>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</si>
  <si>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</si>
  <si>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</si>
  <si>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</si>
  <si>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</si>
  <si>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</si>
  <si>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</si>
  <si>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</si>
  <si>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</si>
  <si>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</si>
  <si>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</si>
  <si>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</si>
  <si>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</si>
  <si>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</si>
  <si>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</si>
  <si>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</si>
  <si>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</si>
  <si>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</si>
  <si>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</si>
  <si>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</si>
  <si>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</si>
  <si>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</si>
  <si>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</si>
  <si>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</si>
  <si>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</si>
  <si>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</si>
  <si>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</si>
  <si>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</si>
  <si>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</si>
  <si>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</si>
  <si>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</si>
  <si>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</si>
  <si>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</si>
  <si>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</si>
  <si>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</si>
  <si>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</si>
  <si>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</si>
  <si>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</si>
  <si>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</si>
  <si>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</si>
  <si>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</si>
  <si>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</si>
  <si>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</si>
  <si>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</si>
  <si>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</si>
  <si>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</si>
  <si>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</si>
  <si>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</si>
  <si>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</si>
  <si>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</si>
  <si>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</si>
  <si>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</si>
  <si>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</si>
  <si>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</si>
  <si>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</si>
  <si>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</si>
  <si>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</si>
  <si>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</si>
  <si>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</si>
  <si>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</si>
  <si>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</si>
  <si>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</si>
  <si>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</si>
  <si>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</si>
  <si>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</si>
  <si>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</si>
  <si>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</si>
  <si>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</si>
  <si>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</si>
  <si>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</si>
  <si>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</si>
  <si>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</si>
  <si>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</si>
  <si>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</si>
  <si>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</si>
  <si>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</si>
  <si>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</si>
  <si>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</si>
  <si>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</si>
  <si>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</si>
  <si>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</si>
  <si>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</si>
  <si>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</si>
  <si>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</si>
  <si>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</si>
  <si>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</si>
  <si>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</si>
  <si>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</si>
  <si>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</si>
  <si>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</si>
  <si>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</si>
  <si>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</si>
  <si>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</si>
  <si>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</si>
  <si>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</si>
  <si>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</si>
  <si>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</si>
  <si>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</si>
  <si>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</si>
  <si>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</si>
  <si>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</si>
  <si>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</si>
  <si>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</si>
  <si>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</si>
  <si>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</si>
  <si>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</si>
  <si>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</si>
  <si>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</si>
  <si>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</si>
  <si>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</si>
  <si>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</si>
  <si>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</si>
  <si>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</si>
  <si>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</si>
  <si>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</si>
  <si>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</si>
  <si>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</si>
  <si>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</si>
  <si>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</si>
  <si>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</si>
  <si>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</si>
  <si>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</si>
  <si>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</si>
  <si>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</si>
  <si>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</si>
  <si>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</si>
  <si>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</si>
  <si>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</si>
  <si>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</si>
  <si>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</si>
  <si>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</si>
  <si>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</si>
  <si>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</si>
  <si>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</si>
  <si>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</si>
  <si>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</si>
  <si>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</si>
  <si>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</si>
  <si>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</si>
  <si>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</si>
  <si>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</si>
  <si>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</si>
  <si>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</si>
  <si>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</si>
  <si>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</si>
  <si>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</si>
  <si>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</si>
  <si>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</si>
  <si>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</si>
  <si>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</si>
  <si>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</si>
  <si>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</si>
  <si>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</si>
  <si>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</si>
  <si>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</si>
  <si>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</si>
  <si>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</si>
  <si>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</si>
  <si>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</si>
  <si>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</si>
  <si>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</si>
  <si>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</si>
  <si>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</si>
  <si>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</si>
  <si>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</si>
  <si>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</si>
  <si>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</si>
  <si>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</si>
  <si>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</si>
  <si>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</si>
  <si>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</si>
  <si>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</si>
  <si>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</si>
  <si>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</si>
  <si>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</si>
  <si>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</si>
  <si>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</si>
  <si>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</si>
  <si>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</si>
  <si>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</si>
  <si>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</si>
  <si>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</si>
  <si>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</si>
  <si>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</si>
  <si>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</si>
  <si>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</si>
  <si>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</si>
  <si>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</si>
  <si>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</si>
  <si>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</si>
  <si>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</si>
  <si>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</si>
  <si>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</si>
  <si>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</si>
  <si>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</si>
  <si>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</si>
  <si>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</si>
  <si>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</si>
  <si>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</si>
  <si>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</si>
  <si>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</si>
  <si>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</si>
  <si>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</si>
  <si>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</si>
  <si>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</si>
  <si>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</si>
  <si>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</si>
  <si>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</si>
  <si>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</si>
  <si>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</si>
  <si>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</si>
  <si>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</si>
  <si>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</si>
  <si>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</si>
  <si>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</si>
  <si>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</si>
  <si>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</si>
  <si>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</si>
  <si>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</si>
  <si>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</si>
  <si>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</si>
  <si>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</si>
  <si>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</si>
  <si>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</si>
  <si>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</si>
  <si>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</si>
  <si>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</si>
  <si>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</si>
  <si>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</si>
  <si>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</si>
  <si>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</si>
  <si>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</si>
  <si>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</si>
  <si>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</si>
  <si>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</si>
  <si>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</si>
  <si>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</si>
  <si>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</si>
  <si>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</si>
  <si>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</si>
  <si>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</si>
  <si>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</si>
  <si>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</si>
  <si>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</si>
  <si>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</si>
  <si>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</si>
  <si>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</si>
  <si>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</si>
  <si>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</si>
  <si>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</si>
  <si>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</si>
  <si>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</si>
  <si>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</si>
  <si>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</si>
  <si>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</si>
  <si>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</si>
  <si>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</si>
  <si>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</si>
  <si>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</si>
  <si>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</si>
  <si>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</si>
  <si>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</si>
  <si>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</si>
  <si>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</si>
  <si>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</si>
  <si>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</si>
  <si>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</si>
  <si>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</si>
  <si>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</si>
  <si>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</si>
  <si>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</si>
  <si>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</si>
  <si>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</si>
  <si>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</si>
  <si>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</si>
  <si>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</si>
  <si>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</si>
  <si>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</si>
  <si>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</si>
  <si>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</si>
  <si>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</si>
  <si>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</si>
  <si>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</si>
  <si>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</si>
  <si>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</si>
  <si>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</si>
  <si>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</si>
  <si>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</si>
  <si>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</si>
  <si>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</si>
  <si>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</si>
  <si>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</si>
  <si>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</si>
  <si>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</si>
  <si>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</si>
  <si>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</si>
  <si>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</si>
  <si>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</si>
  <si>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</si>
  <si>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</si>
  <si>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</si>
  <si>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</si>
  <si>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</si>
  <si>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</si>
  <si>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</si>
  <si>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</si>
  <si>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</si>
  <si>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</si>
  <si>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</si>
  <si>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</si>
  <si>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</si>
  <si>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</si>
  <si>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</si>
  <si>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</si>
  <si>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</si>
  <si>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</si>
  <si>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</si>
  <si>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</si>
  <si>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</si>
  <si>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</si>
  <si>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</si>
  <si>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</si>
  <si>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</si>
  <si>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</si>
  <si>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</si>
  <si>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</si>
  <si>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</si>
  <si>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</si>
  <si>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</si>
  <si>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</si>
  <si>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</si>
  <si>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</si>
  <si>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</si>
  <si>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</si>
  <si>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</si>
  <si>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</si>
  <si>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</si>
  <si>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</si>
  <si>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</si>
  <si>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</si>
  <si>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</si>
  <si>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</si>
  <si>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</si>
  <si>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</si>
  <si>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</si>
  <si>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</si>
  <si>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</si>
  <si>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</si>
  <si>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</si>
  <si>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</si>
  <si>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</si>
  <si>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</si>
  <si>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</si>
  <si>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</si>
  <si>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</si>
  <si>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</si>
  <si>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</si>
  <si>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</si>
  <si>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</si>
  <si>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</si>
  <si>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</si>
  <si>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</si>
  <si>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</si>
  <si>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</si>
  <si>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</si>
  <si>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</si>
  <si>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</si>
  <si>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</si>
  <si>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</si>
  <si>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</si>
  <si>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</si>
  <si>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</si>
  <si>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</si>
  <si>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</si>
  <si>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</si>
  <si>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</si>
  <si>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</si>
  <si>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</si>
  <si>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</si>
  <si>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</si>
  <si>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</si>
  <si>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</si>
  <si>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</si>
  <si>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</si>
  <si>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</si>
  <si>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</si>
  <si>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</si>
  <si>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</si>
  <si>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</si>
  <si>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</si>
  <si>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</si>
  <si>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</si>
  <si>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</si>
  <si>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</si>
  <si>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</si>
  <si>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</si>
  <si>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</si>
  <si>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</si>
  <si>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</si>
  <si>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</si>
  <si>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</si>
  <si>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</si>
  <si>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</si>
  <si>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</si>
  <si>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</si>
  <si>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</si>
  <si>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</si>
  <si>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</si>
  <si>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</si>
  <si>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</si>
  <si>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</si>
  <si>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</si>
  <si>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</si>
  <si>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</si>
  <si>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</si>
  <si>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</si>
  <si>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</si>
  <si>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</si>
  <si>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</si>
  <si>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</si>
  <si>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</si>
  <si>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</si>
  <si>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</si>
  <si>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</si>
  <si>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</si>
  <si>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</si>
  <si>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</si>
  <si>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</si>
  <si>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</si>
  <si>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</si>
  <si>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</si>
  <si>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</si>
  <si>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</si>
  <si>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</si>
  <si>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</si>
  <si>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</si>
  <si>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</si>
  <si>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</si>
  <si>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</si>
  <si>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</si>
  <si>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</si>
  <si>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</si>
  <si>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</si>
  <si>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</si>
  <si>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</si>
  <si>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</si>
  <si>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</si>
  <si>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</si>
  <si>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</si>
  <si>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</si>
  <si>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</si>
  <si>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</si>
  <si>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</si>
  <si>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</si>
  <si>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</si>
  <si>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</si>
  <si>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</si>
  <si>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</si>
  <si>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</si>
  <si>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</si>
  <si>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</si>
  <si>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</si>
  <si>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</si>
  <si>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</si>
  <si>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</si>
  <si>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</si>
  <si>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</si>
  <si>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</si>
  <si>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</si>
  <si>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</si>
  <si>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</si>
  <si>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</si>
  <si>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</si>
  <si>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</si>
  <si>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</si>
  <si>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</si>
  <si>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</si>
  <si>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</si>
  <si>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</si>
  <si>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</si>
  <si>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</si>
  <si>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</si>
  <si>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</si>
  <si>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</si>
  <si>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</si>
  <si>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</si>
  <si>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</si>
  <si>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</si>
  <si>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</si>
  <si>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</si>
  <si>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</si>
  <si>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</si>
  <si>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</si>
  <si>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</si>
  <si>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</si>
  <si>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</si>
  <si>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</si>
  <si>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</si>
  <si>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</si>
  <si>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</si>
  <si>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</si>
  <si>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</si>
  <si>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</si>
  <si>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</si>
  <si>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</si>
  <si>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</si>
  <si>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</si>
  <si>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</si>
  <si>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</si>
  <si>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</si>
  <si>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</si>
  <si>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</si>
  <si>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</si>
  <si>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</si>
  <si>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</si>
  <si>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</si>
  <si>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</si>
  <si>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</si>
  <si>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</si>
  <si>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</si>
  <si>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</si>
  <si>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</si>
  <si>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</si>
  <si>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</si>
  <si>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</si>
  <si>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</si>
  <si>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</si>
  <si>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</si>
  <si>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</si>
  <si>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</si>
  <si>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</si>
  <si>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</si>
  <si>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</si>
  <si>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</si>
  <si>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</si>
  <si>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</si>
  <si>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</si>
  <si>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</si>
  <si>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</si>
  <si>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</si>
  <si>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</si>
  <si>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</si>
  <si>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</si>
  <si>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</si>
  <si>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</si>
  <si>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</si>
  <si>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</si>
  <si>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</si>
  <si>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</si>
  <si>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</si>
  <si>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</si>
  <si>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</si>
  <si>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</si>
  <si>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</si>
  <si>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</si>
  <si>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</si>
  <si>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</si>
  <si>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</si>
  <si>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</si>
  <si>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</si>
  <si>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</si>
  <si>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</si>
  <si>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</si>
  <si>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</si>
  <si>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</si>
  <si>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</si>
  <si>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</si>
  <si>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</si>
  <si>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</si>
  <si>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</si>
  <si>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</si>
  <si>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</si>
  <si>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</si>
  <si>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</si>
  <si>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</si>
  <si>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</si>
  <si>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</si>
  <si>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</si>
  <si>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</si>
  <si>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</si>
  <si>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</si>
  <si>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</si>
  <si>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</si>
  <si>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</si>
  <si>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</si>
  <si>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</si>
  <si>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</si>
  <si>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</si>
  <si>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</si>
  <si>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</si>
  <si>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</si>
  <si>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</si>
  <si>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</si>
  <si>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</si>
  <si>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</si>
  <si>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</si>
  <si>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</si>
  <si>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</si>
  <si>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</si>
  <si>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</si>
  <si>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</si>
  <si>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</si>
  <si>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</si>
  <si>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</si>
  <si>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</si>
  <si>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</si>
  <si>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</si>
  <si>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</si>
  <si>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</si>
  <si>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</si>
  <si>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</si>
  <si>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</si>
  <si>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</si>
  <si>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</si>
  <si>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</si>
  <si>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</si>
  <si>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</si>
  <si>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</si>
  <si>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</si>
  <si>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</si>
  <si>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</si>
  <si>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</si>
  <si>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</si>
  <si>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</si>
  <si>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</si>
  <si>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</si>
  <si>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</si>
  <si>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</si>
  <si>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</si>
  <si>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</si>
  <si>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</si>
  <si>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</si>
  <si>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</si>
  <si>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</si>
  <si>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</si>
  <si>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</si>
  <si>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</si>
  <si>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</si>
  <si>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</si>
  <si>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</si>
  <si>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</si>
  <si>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</si>
  <si>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</si>
  <si>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</si>
  <si>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</si>
  <si>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</si>
  <si>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</si>
  <si>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</si>
  <si>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</si>
  <si>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</si>
  <si>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</si>
  <si>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</si>
  <si>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</si>
  <si>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</si>
  <si>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</si>
  <si>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</si>
  <si>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</si>
  <si>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</si>
  <si>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</si>
  <si>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</si>
  <si>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</si>
  <si>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</si>
  <si>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</si>
  <si>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</si>
  <si>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</si>
  <si>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</si>
  <si>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</si>
  <si>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</si>
  <si>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</si>
  <si>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</si>
  <si>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</si>
  <si>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</si>
  <si>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</si>
  <si>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</si>
  <si>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</si>
  <si>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</si>
  <si>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</si>
  <si>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</si>
  <si>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</si>
  <si>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</si>
  <si>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</si>
  <si>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</si>
  <si>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</si>
  <si>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</si>
  <si>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</si>
  <si>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</si>
  <si>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</si>
  <si>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</si>
  <si>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</si>
  <si>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</si>
  <si>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</si>
  <si>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</si>
  <si>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</si>
  <si>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</si>
  <si>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</si>
  <si>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</si>
  <si>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</si>
  <si>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</si>
  <si>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</si>
  <si>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</si>
  <si>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</si>
  <si>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</si>
  <si>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</si>
  <si>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</si>
  <si>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</si>
  <si>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</si>
  <si>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</si>
  <si>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</si>
  <si>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</si>
  <si>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</si>
  <si>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</si>
  <si>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</si>
  <si>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</si>
  <si>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</si>
  <si>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</si>
  <si>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</si>
  <si>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</si>
  <si>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</si>
  <si>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</si>
  <si>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</si>
  <si>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</si>
  <si>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</si>
  <si>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</si>
  <si>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</si>
  <si>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</si>
  <si>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</si>
  <si>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</si>
  <si>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</si>
  <si>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</si>
  <si>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</si>
  <si>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</si>
  <si>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</si>
  <si>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</si>
  <si>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</si>
  <si>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</si>
  <si>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</si>
  <si>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</si>
  <si>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</si>
  <si>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</si>
  <si>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</si>
  <si>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</si>
  <si>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</si>
  <si>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</si>
  <si>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</si>
  <si>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</si>
  <si>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</si>
  <si>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</si>
  <si>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</si>
  <si>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</si>
  <si>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</si>
  <si>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</si>
  <si>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</si>
  <si>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</si>
  <si>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</si>
  <si>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</si>
  <si>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</si>
  <si>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</si>
  <si>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</si>
  <si>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</si>
  <si>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</si>
  <si>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</si>
  <si>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</si>
  <si>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</si>
  <si>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</si>
  <si>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</si>
  <si>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</si>
  <si>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</si>
  <si>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</si>
  <si>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</si>
  <si>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</si>
  <si>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</si>
  <si>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</si>
  <si>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</si>
  <si>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</si>
  <si>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</si>
  <si>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</si>
  <si>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</si>
  <si>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</si>
  <si>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</si>
  <si>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</si>
  <si>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</si>
  <si>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</si>
  <si>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</si>
  <si>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</si>
  <si>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</si>
  <si>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</si>
  <si>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</si>
  <si>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</si>
  <si>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</si>
  <si>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</si>
  <si>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</si>
  <si>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</si>
  <si>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</si>
  <si>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</si>
  <si>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</si>
  <si>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</si>
  <si>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</si>
  <si>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</si>
  <si>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</si>
  <si>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</si>
  <si>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</si>
  <si>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</si>
  <si>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</si>
  <si>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</si>
  <si>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</si>
  <si>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</si>
  <si>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</si>
  <si>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</si>
  <si>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</si>
  <si>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</si>
  <si>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</si>
  <si>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</si>
  <si>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</si>
  <si>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</si>
  <si>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</si>
  <si>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</si>
  <si>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</si>
  <si>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</si>
  <si>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</si>
  <si>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</si>
  <si>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</si>
  <si>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</si>
  <si>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</si>
  <si>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</si>
  <si>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</si>
  <si>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</si>
  <si>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</si>
  <si>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</si>
  <si>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</si>
  <si>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</si>
  <si>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</si>
  <si>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</si>
  <si>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</si>
  <si>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</si>
  <si>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</si>
  <si>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</si>
  <si>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</si>
  <si>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</si>
  <si>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</si>
  <si>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</si>
  <si>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</si>
  <si>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</si>
  <si>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</si>
  <si>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</si>
  <si>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</si>
  <si>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</si>
  <si>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</si>
  <si>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</si>
  <si>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</si>
  <si>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</si>
  <si>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</si>
  <si>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</si>
  <si>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</si>
  <si>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</si>
  <si>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</si>
  <si>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</si>
  <si>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</si>
  <si>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</si>
  <si>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</si>
  <si>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</si>
  <si>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</si>
  <si>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</si>
  <si>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</si>
  <si>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</si>
  <si>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</si>
  <si>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</si>
  <si>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</si>
  <si>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</si>
  <si>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</si>
  <si>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</si>
  <si>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</si>
  <si>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</si>
  <si>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</si>
  <si>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</si>
  <si>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</si>
  <si>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</si>
  <si>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</si>
  <si>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</si>
  <si>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</si>
  <si>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</si>
  <si>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</si>
  <si>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</si>
  <si>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</si>
  <si>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</si>
  <si>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</si>
  <si>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</si>
  <si>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</si>
  <si>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</si>
  <si>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</si>
  <si>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</si>
  <si>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</si>
  <si>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</si>
  <si>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</si>
  <si>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</si>
  <si>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</si>
  <si>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</si>
  <si>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</si>
  <si>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</si>
  <si>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</si>
  <si>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</si>
  <si>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</si>
  <si>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</si>
  <si>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</si>
  <si>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</si>
  <si>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</si>
  <si>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</si>
  <si>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</si>
  <si>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</si>
  <si>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</si>
  <si>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</si>
  <si>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</si>
  <si>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</si>
  <si>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</si>
  <si>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</si>
  <si>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</si>
  <si>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</si>
  <si>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</si>
  <si>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</si>
  <si>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</si>
  <si>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</si>
  <si>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</si>
  <si>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</si>
  <si>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</si>
  <si>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</si>
  <si>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</si>
  <si>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</si>
  <si>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</si>
  <si>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</si>
  <si>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</si>
  <si>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</si>
  <si>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</si>
  <si>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</si>
  <si>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</si>
  <si>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</si>
  <si>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</si>
  <si>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</si>
  <si>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</si>
  <si>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</si>
  <si>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</si>
  <si>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</si>
  <si>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</si>
  <si>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</si>
  <si>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</si>
  <si>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</si>
  <si>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</si>
  <si>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</si>
  <si>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</si>
  <si>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</si>
  <si>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</si>
  <si>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</si>
  <si>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</si>
  <si>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</si>
  <si>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</si>
  <si>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</si>
  <si>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</si>
  <si>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</si>
  <si>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</si>
  <si>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</si>
  <si>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</si>
  <si>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</si>
  <si>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</si>
  <si>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</si>
  <si>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</si>
  <si>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</si>
  <si>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</si>
  <si>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</si>
  <si>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</si>
  <si>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</si>
  <si>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</si>
  <si>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</si>
  <si>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</si>
  <si>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</si>
  <si>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</si>
  <si>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</si>
  <si>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</si>
  <si>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</si>
  <si>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</si>
  <si>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</si>
  <si>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</si>
  <si>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</si>
  <si>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</si>
  <si>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</si>
  <si>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</si>
  <si>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</si>
  <si>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</si>
  <si>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</si>
  <si>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</si>
  <si>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</si>
  <si>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</si>
  <si>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</si>
  <si>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</si>
  <si>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</si>
  <si>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</si>
  <si>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</si>
  <si>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</si>
  <si>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</si>
  <si>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</si>
  <si>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</si>
  <si>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</si>
  <si>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</si>
  <si>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</si>
  <si>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</si>
  <si>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</si>
  <si>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</si>
  <si>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</si>
  <si>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</si>
  <si>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</si>
  <si>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</si>
  <si>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</si>
  <si>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</si>
  <si>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</si>
  <si>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</si>
  <si>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</si>
  <si>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</si>
  <si>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</si>
  <si>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</si>
  <si>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</si>
  <si>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</si>
  <si>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</si>
  <si>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</si>
  <si>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</si>
  <si>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</si>
  <si>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</si>
  <si>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</si>
  <si>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</si>
  <si>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</si>
  <si>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</si>
  <si>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</si>
  <si>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</si>
  <si>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</si>
  <si>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</si>
  <si>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</si>
  <si>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</si>
  <si>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</si>
  <si>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</si>
  <si>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</si>
  <si>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</si>
  <si>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</si>
  <si>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</si>
  <si>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</si>
  <si>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</si>
  <si>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</si>
  <si>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</si>
  <si>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</si>
  <si>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</si>
  <si>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</si>
  <si>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</si>
  <si>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</si>
  <si>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</si>
  <si>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</si>
  <si>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</si>
  <si>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</si>
  <si>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</si>
  <si>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</si>
  <si>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</si>
  <si>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</si>
  <si>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</si>
  <si>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</si>
  <si>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</si>
  <si>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</si>
  <si>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</si>
  <si>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</si>
  <si>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</si>
  <si>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</si>
  <si>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</si>
  <si>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</si>
  <si>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</si>
  <si>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</si>
  <si>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</si>
  <si>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</si>
  <si>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</si>
  <si>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</si>
  <si>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</si>
  <si>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</si>
  <si>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</si>
  <si>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</si>
  <si>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</si>
  <si>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</si>
  <si>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</si>
  <si>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</si>
  <si>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</si>
  <si>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</si>
  <si>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</si>
  <si>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</si>
  <si>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</si>
  <si>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</si>
  <si>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</si>
  <si>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</si>
  <si>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</si>
  <si>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</si>
  <si>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</si>
  <si>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</si>
  <si>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</si>
  <si>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</si>
  <si>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</si>
  <si>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</si>
  <si>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</si>
  <si>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</si>
  <si>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</si>
  <si>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</si>
  <si>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</si>
  <si>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</si>
  <si>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</si>
  <si>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</si>
  <si>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</si>
  <si>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</si>
  <si>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</si>
  <si>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</si>
  <si>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</si>
  <si>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</si>
  <si>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</si>
  <si>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</si>
  <si>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</si>
  <si>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</si>
  <si>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</si>
  <si>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</si>
  <si>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</si>
  <si>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</si>
  <si>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</si>
  <si>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</si>
  <si>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</si>
  <si>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</si>
  <si>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</si>
  <si>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</si>
  <si>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</si>
  <si>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</si>
  <si>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</si>
  <si>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</si>
  <si>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</si>
  <si>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</si>
  <si>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</si>
  <si>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</si>
  <si>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</si>
  <si>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</si>
  <si>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</si>
  <si>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</si>
  <si>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</si>
  <si>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</si>
  <si>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</si>
  <si>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</si>
  <si>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</si>
  <si>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</si>
  <si>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</si>
  <si>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</si>
  <si>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</si>
  <si>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</si>
  <si>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</si>
  <si>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</si>
  <si>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</si>
  <si>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</si>
  <si>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</si>
  <si>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</si>
  <si>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</si>
  <si>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</si>
  <si>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</si>
  <si>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</si>
  <si>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</si>
  <si>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</si>
  <si>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</si>
  <si>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</si>
  <si>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</si>
  <si>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</si>
  <si>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</si>
  <si>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</si>
  <si>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</si>
  <si>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</si>
  <si>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</si>
  <si>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</si>
  <si>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</si>
  <si>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</si>
  <si>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</si>
  <si>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</si>
  <si>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</si>
  <si>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</si>
  <si>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</si>
  <si>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</si>
  <si>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</si>
  <si>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</si>
  <si>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</si>
  <si>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</si>
  <si>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</si>
  <si>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</si>
  <si>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</si>
  <si>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</si>
  <si>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</si>
  <si>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</si>
  <si>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</si>
  <si>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</si>
  <si>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</si>
  <si>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</si>
  <si>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</si>
  <si>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</si>
  <si>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</si>
  <si>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</si>
  <si>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</si>
  <si>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</si>
  <si>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</si>
  <si>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</si>
  <si>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</si>
  <si>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</si>
  <si>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</si>
  <si>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</si>
  <si>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</si>
  <si>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</si>
  <si>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</si>
  <si>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</si>
  <si>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</si>
  <si>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</si>
  <si>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</si>
  <si>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</si>
  <si>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</si>
  <si>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</si>
  <si>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</si>
  <si>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</si>
  <si>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</si>
  <si>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</si>
  <si>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</si>
  <si>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</si>
  <si>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</si>
  <si>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</si>
  <si>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</si>
  <si>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</si>
  <si>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</si>
  <si>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</si>
  <si>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</si>
  <si>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</si>
  <si>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</si>
  <si>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</si>
  <si>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</si>
  <si>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</si>
  <si>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</si>
  <si>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</si>
  <si>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</si>
  <si>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</si>
  <si>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</si>
  <si>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</si>
  <si>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</si>
  <si>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</si>
  <si>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</si>
  <si>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</si>
  <si>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</si>
  <si>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</si>
  <si>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</si>
  <si>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</si>
  <si>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</si>
  <si>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</si>
  <si>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</si>
  <si>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</si>
  <si>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</si>
  <si>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</si>
  <si>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</si>
  <si>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</si>
  <si>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</si>
  <si>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</si>
  <si>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</si>
  <si>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</si>
  <si>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</si>
  <si>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</si>
  <si>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</si>
  <si>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</si>
  <si>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</si>
  <si>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</si>
  <si>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</si>
  <si>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</si>
  <si>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</si>
  <si>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</si>
  <si>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</si>
  <si>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</si>
  <si>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</si>
  <si>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</si>
  <si>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</si>
  <si>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</si>
  <si>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</si>
  <si>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</si>
  <si>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</si>
  <si>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</si>
  <si>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</si>
  <si>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</si>
  <si>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</si>
  <si>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</si>
  <si>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</si>
  <si>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</si>
  <si>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</si>
  <si>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</si>
  <si>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</si>
  <si>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</si>
  <si>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</si>
  <si>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</si>
  <si>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</si>
  <si>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</si>
  <si>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</si>
  <si>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</si>
  <si>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</si>
  <si>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</si>
  <si>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</si>
  <si>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</si>
  <si>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</si>
  <si>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</si>
  <si>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</si>
  <si>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</si>
  <si>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</si>
  <si>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</si>
  <si>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</si>
  <si>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</si>
  <si>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</si>
  <si>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</si>
  <si>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</si>
  <si>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</si>
  <si>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</si>
  <si>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</si>
  <si>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</si>
  <si>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</si>
  <si>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</si>
  <si>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</si>
  <si>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</si>
  <si>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</si>
  <si>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</si>
  <si>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</si>
  <si>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</si>
  <si>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</si>
  <si>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</si>
  <si>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</si>
  <si>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</si>
  <si>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</si>
  <si>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</si>
  <si>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</si>
  <si>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</si>
  <si>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</si>
  <si>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</si>
  <si>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</si>
  <si>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</si>
  <si>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</si>
  <si>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</si>
  <si>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</si>
  <si>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</si>
  <si>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</si>
  <si>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</si>
  <si>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</si>
  <si>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</si>
  <si>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</si>
  <si>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</si>
  <si>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</si>
  <si>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</si>
  <si>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</si>
  <si>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</si>
  <si>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</si>
  <si>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</si>
  <si>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</si>
  <si>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</si>
  <si>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</si>
  <si>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</si>
  <si>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</si>
  <si>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</si>
  <si>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</si>
  <si>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</si>
  <si>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</si>
  <si>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</si>
  <si>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</si>
  <si>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</si>
  <si>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</si>
  <si>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</si>
  <si>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</si>
  <si>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</si>
  <si>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</si>
  <si>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</si>
  <si>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</si>
  <si>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</si>
  <si>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</si>
  <si>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</si>
  <si>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</si>
  <si>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</si>
  <si>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</si>
  <si>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</si>
  <si>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</si>
  <si>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</si>
  <si>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</si>
  <si>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</si>
  <si>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</si>
  <si>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</si>
  <si>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</si>
  <si>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</si>
  <si>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</si>
  <si>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</si>
  <si>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</si>
  <si>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</si>
  <si>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</si>
  <si>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</si>
  <si>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</si>
  <si>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</si>
  <si>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</si>
  <si>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</si>
  <si>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</si>
  <si>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</si>
  <si>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</si>
  <si>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</si>
  <si>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</si>
  <si>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</si>
  <si>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</si>
  <si>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</si>
  <si>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</si>
  <si>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</si>
  <si>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</si>
  <si>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</si>
  <si>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</si>
  <si>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</si>
  <si>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</si>
  <si>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</si>
  <si>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</si>
  <si>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</si>
  <si>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</si>
  <si>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</si>
  <si>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</si>
  <si>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</si>
  <si>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</si>
  <si>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</si>
  <si>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</si>
  <si>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</si>
  <si>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</si>
  <si>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</si>
  <si>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</si>
  <si>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</si>
  <si>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</si>
  <si>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</si>
  <si>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</si>
  <si>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</si>
  <si>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</si>
  <si>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</si>
  <si>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</si>
  <si>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</si>
  <si>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</si>
  <si>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</si>
  <si>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</si>
  <si>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</si>
  <si>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</si>
  <si>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</si>
  <si>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</si>
  <si>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</si>
  <si>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</si>
  <si>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</si>
  <si>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</si>
  <si>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</si>
  <si>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</si>
  <si>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</si>
  <si>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</si>
  <si>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</si>
  <si>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</si>
  <si>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</si>
  <si>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</si>
  <si>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</si>
  <si>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</si>
  <si>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</si>
  <si>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</si>
  <si>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</si>
  <si>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</si>
  <si>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</si>
  <si>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</si>
  <si>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</si>
  <si>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</si>
  <si>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</si>
  <si>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</si>
  <si>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</si>
  <si>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</si>
  <si>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</si>
  <si>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</si>
  <si>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</si>
  <si>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</si>
  <si>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</si>
  <si>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</si>
  <si>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</si>
  <si>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</si>
  <si>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</si>
  <si>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</si>
  <si>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</si>
  <si>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</si>
  <si>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</si>
  <si>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</si>
  <si>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</si>
  <si>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</si>
  <si>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</si>
  <si>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</si>
  <si>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</si>
  <si>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</si>
  <si>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</si>
  <si>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</si>
  <si>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</si>
  <si>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</si>
  <si>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</si>
  <si>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</si>
  <si>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</si>
  <si>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</si>
  <si>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</si>
  <si>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</si>
  <si>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</si>
  <si>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</si>
  <si>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</si>
  <si>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</si>
  <si>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</si>
  <si>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</si>
  <si>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</si>
  <si>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</si>
  <si>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</si>
  <si>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</si>
  <si>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</si>
  <si>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</si>
  <si>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</si>
  <si>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</si>
  <si>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</si>
  <si>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</si>
  <si>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</si>
  <si>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</si>
  <si>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</si>
  <si>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</si>
  <si>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</si>
  <si>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</si>
  <si>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</si>
  <si>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</si>
  <si>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</si>
  <si>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</si>
  <si>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</si>
  <si>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</si>
  <si>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</si>
  <si>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</si>
  <si>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</si>
  <si>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</si>
  <si>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</si>
  <si>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</si>
  <si>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</si>
  <si>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</si>
  <si>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</si>
  <si>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</si>
  <si>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</si>
  <si>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</si>
  <si>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</si>
  <si>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</si>
  <si>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</si>
  <si>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</si>
  <si>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</si>
  <si>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</si>
  <si>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</si>
  <si>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</si>
  <si>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</si>
  <si>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</si>
  <si>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</si>
  <si>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</si>
  <si>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</si>
  <si>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</si>
  <si>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</si>
  <si>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</si>
  <si>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</si>
  <si>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</si>
  <si>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</si>
  <si>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</si>
  <si>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</si>
  <si>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</si>
  <si>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</si>
  <si>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</si>
  <si>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</si>
  <si>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</si>
  <si>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</si>
  <si>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</si>
  <si>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</si>
  <si>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</si>
  <si>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</si>
  <si>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</si>
  <si>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</si>
  <si>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</si>
  <si>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</si>
  <si>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</si>
  <si>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</si>
  <si>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</si>
  <si>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</si>
  <si>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</si>
  <si>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</si>
  <si>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</si>
  <si>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</si>
  <si>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</si>
  <si>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</si>
  <si>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</si>
  <si>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</si>
  <si>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</si>
  <si>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</si>
  <si>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</si>
  <si>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</si>
  <si>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</si>
  <si>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</si>
  <si>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</si>
  <si>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</si>
  <si>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</si>
  <si>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</si>
  <si>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</si>
  <si>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</si>
  <si>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</si>
  <si>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</si>
  <si>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</si>
  <si>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</si>
  <si>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</si>
  <si>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</si>
  <si>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</si>
  <si>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</si>
  <si>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</si>
  <si>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</si>
  <si>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</si>
  <si>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</si>
  <si>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</si>
  <si>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</si>
  <si>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</si>
  <si>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</si>
  <si>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</si>
  <si>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</si>
  <si>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</si>
  <si>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</si>
  <si>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</si>
  <si>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</si>
  <si>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</si>
  <si>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</si>
  <si>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</si>
  <si>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</si>
  <si>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</si>
  <si>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</si>
  <si>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</si>
  <si>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</si>
  <si>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</si>
  <si>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</si>
  <si>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</si>
  <si>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</si>
  <si>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</si>
  <si>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</si>
  <si>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</si>
  <si>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</si>
  <si>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</si>
  <si>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</si>
  <si>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</si>
  <si>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</si>
  <si>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</si>
  <si>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</si>
  <si>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</si>
  <si>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</si>
  <si>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</si>
  <si>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</si>
  <si>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</si>
  <si>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</si>
  <si>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</si>
  <si>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</si>
  <si>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</si>
  <si>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</si>
  <si>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</si>
  <si>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</si>
  <si>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</si>
  <si>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</si>
  <si>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</si>
  <si>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</si>
  <si>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</si>
  <si>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</si>
  <si>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</si>
  <si>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</si>
  <si>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</si>
  <si>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</si>
  <si>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</si>
  <si>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</si>
  <si>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</si>
  <si>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</si>
  <si>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</si>
  <si>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</si>
  <si>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</si>
  <si>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</si>
  <si>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</si>
  <si>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</si>
  <si>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</si>
  <si>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</si>
  <si>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</si>
  <si>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</si>
  <si>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</si>
  <si>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</si>
  <si>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</si>
  <si>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</si>
  <si>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</si>
  <si>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</si>
  <si>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</si>
  <si>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</si>
  <si>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</si>
  <si>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</si>
  <si>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</si>
  <si>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</si>
  <si>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</si>
  <si>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</si>
  <si>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</si>
  <si>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</si>
  <si>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</si>
  <si>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</si>
  <si>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</si>
  <si>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</si>
  <si>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</si>
  <si>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</si>
  <si>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</si>
  <si>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</si>
  <si>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</si>
  <si>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</si>
  <si>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</si>
  <si>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</si>
  <si>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</si>
  <si>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</si>
  <si>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</si>
  <si>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</si>
  <si>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</si>
  <si>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</si>
  <si>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</si>
  <si>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</si>
  <si>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</si>
  <si>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</si>
  <si>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</si>
  <si>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</si>
  <si>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</si>
  <si>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</si>
  <si>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</si>
  <si>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</si>
  <si>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</si>
  <si>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</si>
  <si>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</si>
  <si>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</si>
  <si>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</si>
  <si>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</si>
  <si>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</si>
  <si>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</si>
  <si>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</si>
  <si>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</si>
  <si>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</si>
  <si>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</si>
  <si>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</si>
  <si>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</si>
  <si>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</si>
  <si>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</si>
  <si>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</si>
  <si>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</si>
  <si>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</si>
  <si>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</si>
  <si>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</si>
  <si>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</si>
  <si>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</si>
  <si>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</si>
  <si>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</si>
  <si>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</si>
  <si>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</si>
  <si>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</si>
  <si>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</si>
  <si>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</si>
  <si>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</si>
  <si>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</si>
  <si>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</si>
  <si>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</si>
  <si>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</si>
  <si>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</si>
  <si>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</si>
  <si>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</si>
  <si>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</si>
  <si>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</si>
  <si>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</si>
  <si>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</si>
  <si>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</si>
  <si>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</si>
  <si>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</si>
  <si>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</si>
  <si>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</si>
  <si>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</si>
  <si>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</si>
  <si>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</si>
  <si>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</si>
  <si>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</si>
  <si>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</si>
  <si>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</si>
  <si>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</si>
  <si>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</si>
  <si>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</si>
  <si>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</si>
  <si>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</si>
  <si>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</si>
  <si>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</si>
  <si>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</si>
  <si>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</si>
  <si>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</si>
  <si>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</si>
  <si>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</si>
  <si>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</si>
  <si>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</si>
  <si>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</si>
  <si>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</si>
  <si>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</si>
  <si>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</si>
  <si>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</si>
  <si>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</si>
  <si>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</si>
  <si>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</si>
  <si>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</si>
  <si>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</si>
  <si>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</si>
  <si>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</si>
  <si>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</si>
  <si>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</si>
  <si>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</si>
  <si>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</si>
  <si>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</si>
  <si>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</si>
  <si>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</si>
  <si>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</si>
  <si>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</si>
  <si>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</si>
  <si>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</si>
  <si>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</si>
  <si>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</si>
  <si>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</si>
  <si>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</si>
  <si>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</si>
  <si>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</si>
  <si>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</si>
  <si>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</si>
  <si>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</si>
  <si>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</si>
  <si>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</si>
  <si>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</si>
  <si>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</si>
  <si>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</si>
  <si>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</si>
  <si>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</si>
  <si>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</si>
  <si>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</si>
  <si>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</si>
  <si>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</si>
  <si>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</si>
  <si>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</si>
  <si>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</si>
  <si>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</si>
  <si>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</si>
  <si>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</si>
  <si>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</si>
  <si>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</si>
  <si>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</si>
  <si>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</si>
  <si>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</si>
  <si>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</si>
  <si>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</si>
  <si>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</si>
  <si>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</si>
  <si>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</si>
  <si>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</si>
  <si>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</si>
  <si>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</si>
  <si>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</si>
  <si>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</si>
  <si>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</si>
  <si>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</si>
  <si>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</si>
  <si>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</si>
  <si>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</si>
  <si>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</si>
  <si>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</si>
  <si>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</si>
  <si>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</si>
  <si>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</si>
  <si>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</si>
  <si>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</si>
  <si>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</si>
  <si>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</si>
  <si>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</si>
  <si>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</si>
  <si>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</si>
  <si>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</si>
  <si>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</si>
  <si>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</si>
  <si>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</si>
  <si>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</si>
  <si>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</si>
  <si>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</si>
  <si>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</si>
  <si>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</si>
  <si>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</si>
  <si>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</si>
  <si>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</si>
  <si>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</si>
  <si>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</si>
  <si>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</si>
  <si>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</si>
  <si>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</si>
  <si>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</si>
  <si>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</si>
  <si>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</si>
  <si>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</si>
  <si>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</si>
  <si>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</si>
  <si>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</si>
  <si>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</si>
  <si>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</si>
  <si>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</si>
  <si>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</si>
  <si>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</si>
  <si>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</si>
  <si>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</si>
  <si>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</si>
  <si>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</si>
  <si>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</si>
  <si>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</si>
  <si>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</si>
  <si>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</si>
  <si>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</si>
  <si>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</si>
  <si>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</si>
  <si>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</si>
  <si>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</si>
  <si>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</si>
  <si>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</si>
  <si>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</si>
  <si>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</si>
  <si>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</si>
  <si>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</si>
  <si>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</si>
  <si>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</si>
  <si>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</si>
  <si>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</si>
  <si>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</si>
  <si>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</si>
  <si>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</si>
  <si>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</si>
  <si>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</si>
  <si>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</si>
  <si>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</si>
  <si>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</si>
  <si>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</si>
  <si>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</si>
  <si>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</si>
  <si>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</si>
  <si>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</si>
  <si>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</si>
  <si>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</si>
  <si>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</si>
  <si>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</si>
  <si>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</si>
  <si>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</si>
  <si>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</si>
  <si>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</si>
  <si>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</si>
  <si>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</si>
  <si>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</si>
  <si>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</si>
  <si>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</si>
  <si>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</si>
  <si>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</si>
  <si>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</si>
  <si>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</si>
  <si>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</si>
  <si>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</si>
  <si>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</si>
  <si>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</si>
  <si>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</si>
  <si>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</si>
  <si>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</si>
  <si>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</si>
  <si>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</si>
  <si>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</si>
  <si>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</si>
  <si>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</si>
  <si>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</si>
  <si>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</si>
  <si>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</si>
  <si>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</si>
  <si>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</si>
  <si>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</si>
  <si>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</si>
  <si>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</si>
  <si>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</si>
  <si>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</si>
  <si>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</si>
  <si>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</si>
  <si>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</si>
  <si>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</si>
  <si>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</si>
  <si>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</si>
  <si>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</si>
  <si>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</si>
  <si>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</si>
  <si>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</si>
  <si>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</si>
  <si>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</si>
  <si>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</si>
  <si>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</si>
  <si>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</si>
  <si>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</si>
  <si>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</si>
  <si>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</si>
  <si>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</si>
  <si>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</si>
  <si>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</si>
  <si>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</si>
  <si>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</si>
  <si>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</si>
  <si>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</si>
  <si>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</si>
  <si>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</si>
  <si>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</si>
  <si>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</si>
  <si>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</si>
  <si>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</si>
  <si>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</si>
  <si>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</si>
  <si>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</si>
  <si>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</si>
  <si>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</si>
  <si>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</si>
  <si>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</si>
  <si>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</si>
  <si>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</si>
  <si>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</si>
  <si>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</si>
  <si>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</si>
  <si>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</si>
  <si>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</si>
  <si>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</si>
  <si>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</si>
  <si>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</si>
  <si>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</si>
  <si>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</si>
  <si>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</si>
  <si>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</si>
  <si>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</si>
  <si>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</si>
  <si>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</si>
  <si>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</si>
  <si>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</si>
  <si>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</si>
  <si>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</si>
  <si>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</si>
  <si>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</si>
  <si>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</si>
  <si>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</si>
  <si>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</si>
  <si>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</si>
  <si>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</si>
  <si>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</si>
  <si>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</si>
  <si>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</si>
  <si>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</si>
  <si>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</si>
  <si>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</si>
  <si>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</si>
  <si>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</si>
  <si>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</si>
  <si>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</si>
  <si>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</si>
  <si>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</si>
  <si>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</si>
  <si>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</si>
  <si>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</si>
  <si>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</si>
  <si>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</si>
  <si>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</si>
  <si>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</si>
  <si>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</si>
  <si>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</si>
  <si>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</si>
  <si>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</si>
  <si>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</si>
  <si>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</si>
  <si>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</si>
  <si>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</si>
  <si>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</si>
  <si>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</si>
  <si>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</si>
  <si>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</si>
  <si>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</si>
  <si>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</si>
  <si>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</si>
  <si>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</si>
  <si>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</si>
  <si>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</si>
  <si>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</si>
  <si>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</si>
  <si>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</si>
  <si>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</si>
  <si>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</si>
  <si>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</si>
  <si>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</si>
  <si>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</si>
  <si>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</si>
  <si>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</si>
  <si>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</si>
  <si>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</si>
  <si>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</si>
  <si>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</si>
  <si>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</si>
  <si>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</si>
  <si>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</si>
  <si>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</si>
  <si>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</si>
  <si>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</si>
  <si>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</si>
  <si>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</si>
  <si>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</si>
  <si>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</si>
  <si>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</si>
  <si>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</si>
  <si>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</si>
  <si>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</si>
  <si>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</si>
  <si>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</si>
  <si>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</si>
  <si>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</si>
  <si>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</si>
  <si>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</si>
  <si>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</si>
  <si>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</si>
  <si>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</si>
  <si>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</si>
  <si>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</si>
  <si>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</si>
  <si>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</si>
  <si>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</si>
  <si>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</si>
  <si>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</si>
  <si>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</si>
  <si>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</si>
  <si>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</si>
  <si>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</si>
  <si>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</si>
  <si>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</si>
  <si>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</si>
  <si>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</si>
  <si>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</si>
  <si>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</si>
  <si>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</si>
  <si>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</si>
  <si>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</si>
  <si>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</si>
  <si>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</si>
  <si>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</si>
  <si>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</si>
  <si>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</si>
  <si>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</si>
  <si>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</si>
  <si>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</si>
  <si>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</si>
  <si>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</si>
  <si>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</si>
  <si>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</si>
  <si>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</si>
  <si>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</si>
  <si>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</si>
  <si>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</si>
  <si>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</si>
  <si>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</si>
  <si>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</si>
  <si>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</si>
  <si>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</si>
  <si>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</si>
  <si>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</si>
  <si>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</si>
  <si>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</si>
  <si>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</si>
  <si>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</si>
  <si>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</si>
  <si>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</si>
  <si>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</si>
  <si>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</si>
  <si>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</si>
  <si>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</si>
  <si>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</si>
  <si>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</si>
  <si>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</si>
  <si>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</si>
  <si>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</si>
  <si>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</si>
  <si>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</si>
  <si>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</si>
  <si>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</si>
  <si>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</si>
  <si>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</si>
  <si>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</si>
  <si>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</si>
  <si>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</si>
  <si>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</si>
  <si>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</si>
  <si>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</si>
  <si>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</si>
  <si>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</si>
  <si>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</si>
  <si>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</si>
  <si>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</si>
  <si>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</si>
  <si>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</si>
  <si>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</si>
  <si>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</si>
  <si>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</si>
  <si>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</si>
  <si>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</si>
  <si>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</si>
  <si>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</si>
  <si>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</si>
  <si>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</si>
  <si>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</si>
  <si>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</si>
  <si>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</si>
  <si>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</si>
  <si>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</si>
  <si>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</si>
  <si>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</si>
  <si>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</si>
  <si>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</si>
  <si>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</si>
  <si>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</si>
  <si>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</si>
  <si>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</si>
  <si>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</si>
  <si>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</si>
  <si>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</si>
  <si>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</si>
  <si>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</si>
  <si>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</si>
  <si>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</si>
  <si>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</si>
  <si>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</si>
  <si>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</si>
  <si>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</si>
  <si>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</si>
  <si>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</si>
  <si>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</si>
  <si>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</si>
  <si>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</si>
  <si>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</si>
  <si>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</si>
  <si>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</si>
  <si>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</si>
  <si>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</si>
  <si>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</si>
  <si>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</si>
  <si>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</si>
  <si>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</si>
  <si>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</si>
  <si>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</si>
  <si>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</si>
  <si>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</si>
  <si>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</si>
  <si>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</si>
  <si>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</si>
  <si>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</si>
  <si>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</si>
  <si>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</si>
  <si>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</si>
  <si>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</si>
  <si>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</si>
  <si>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</si>
  <si>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</si>
  <si>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</si>
  <si>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</si>
  <si>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</si>
  <si>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</si>
  <si>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</si>
  <si>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</si>
  <si>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</si>
  <si>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</si>
  <si>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</si>
  <si>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</si>
  <si>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</si>
  <si>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</si>
  <si>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</si>
  <si>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</si>
  <si>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</si>
  <si>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</si>
  <si>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</si>
  <si>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</si>
  <si>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</si>
  <si>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</si>
  <si>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</si>
  <si>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</si>
  <si>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</si>
  <si>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</si>
  <si>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</si>
  <si>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</si>
  <si>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</si>
  <si>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</si>
  <si>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</si>
  <si>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</si>
  <si>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</si>
  <si>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</si>
  <si>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</si>
  <si>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</si>
  <si>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</si>
  <si>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</si>
  <si>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</si>
  <si>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</si>
  <si>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</si>
  <si>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</si>
  <si>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</si>
  <si>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</si>
  <si>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</si>
  <si>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</si>
  <si>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</si>
  <si>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</si>
  <si>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</si>
  <si>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</si>
  <si>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</si>
  <si>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</si>
  <si>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</si>
  <si>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</si>
  <si>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</si>
  <si>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</si>
  <si>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</si>
  <si>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</si>
  <si>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</si>
  <si>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</si>
  <si>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</si>
  <si>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</si>
  <si>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</si>
  <si>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</si>
  <si>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</si>
  <si>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</si>
  <si>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</si>
  <si>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</si>
  <si>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</si>
  <si>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</si>
  <si>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</si>
  <si>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</si>
  <si>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</si>
  <si>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</si>
  <si>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</si>
  <si>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</si>
  <si>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</si>
  <si>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</si>
  <si>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</si>
  <si>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</si>
  <si>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</si>
  <si>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</si>
  <si>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</si>
  <si>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</si>
  <si>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</si>
  <si>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</si>
  <si>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</si>
  <si>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</si>
  <si>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</si>
  <si>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</si>
  <si>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</si>
  <si>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</si>
  <si>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</si>
  <si>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</si>
  <si>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</si>
  <si>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</si>
  <si>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</si>
  <si>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</si>
  <si>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</si>
  <si>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</si>
  <si>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</si>
  <si>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</si>
  <si>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</si>
  <si>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</si>
  <si>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</si>
  <si>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</si>
  <si>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</si>
  <si>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</si>
  <si>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</si>
  <si>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</si>
  <si>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</si>
  <si>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</si>
  <si>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</si>
  <si>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</si>
  <si>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</si>
  <si>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</si>
  <si>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</si>
  <si>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</si>
  <si>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</si>
  <si>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</si>
  <si>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</si>
  <si>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</si>
  <si>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</si>
  <si>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</si>
  <si>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</si>
  <si>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</si>
  <si>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</si>
  <si>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</si>
  <si>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</si>
  <si>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</si>
  <si>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</si>
  <si>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</si>
  <si>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</si>
  <si>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</si>
  <si>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</si>
  <si>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</si>
  <si>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</si>
  <si>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</si>
  <si>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</si>
  <si>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</si>
  <si>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</si>
  <si>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</si>
  <si>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</si>
  <si>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</si>
  <si>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</si>
  <si>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</si>
  <si>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</si>
  <si>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</si>
  <si>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</si>
  <si>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</si>
  <si>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</si>
  <si>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</si>
  <si>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</si>
  <si>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</si>
  <si>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</si>
  <si>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</si>
  <si>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</si>
  <si>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</si>
  <si>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</si>
  <si>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</si>
  <si>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</si>
  <si>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</si>
  <si>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</si>
  <si>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</si>
  <si>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</si>
  <si>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</si>
  <si>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</si>
  <si>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</si>
  <si>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</si>
  <si>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</si>
  <si>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</si>
  <si>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</si>
  <si>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</si>
  <si>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</si>
  <si>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</si>
  <si>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</si>
  <si>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</si>
  <si>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</si>
  <si>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</si>
  <si>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</si>
  <si>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</si>
  <si>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</si>
  <si>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</si>
  <si>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</si>
  <si>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</si>
  <si>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</si>
  <si>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</si>
  <si>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</si>
  <si>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</si>
  <si>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</si>
  <si>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</si>
  <si>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</si>
  <si>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</si>
  <si>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</si>
  <si>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</si>
  <si>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</si>
  <si>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</si>
  <si>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</si>
  <si>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</si>
  <si>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</si>
  <si>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</si>
  <si>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</si>
  <si>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</si>
  <si>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</si>
  <si>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</si>
  <si>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</si>
  <si>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</si>
  <si>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</si>
  <si>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</si>
  <si>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</si>
  <si>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</si>
  <si>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</si>
  <si>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</si>
  <si>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</si>
  <si>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</si>
  <si>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</si>
  <si>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</si>
  <si>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</si>
  <si>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</si>
  <si>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</si>
  <si>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</si>
  <si>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</si>
  <si>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</si>
  <si>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</si>
  <si>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</si>
  <si>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</si>
  <si>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</si>
  <si>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</si>
  <si>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</si>
  <si>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</si>
  <si>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</si>
  <si>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</si>
  <si>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</si>
  <si>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</si>
  <si>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</si>
  <si>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</si>
  <si>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</si>
  <si>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</si>
  <si>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</si>
  <si>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</si>
  <si>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</si>
  <si>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</si>
  <si>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</si>
  <si>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</si>
  <si>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</si>
  <si>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</si>
  <si>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</si>
  <si>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</si>
  <si>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</si>
  <si>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</si>
  <si>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</si>
  <si>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</si>
  <si>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</si>
  <si>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</si>
  <si>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</si>
  <si>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</si>
  <si>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</si>
  <si>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</si>
  <si>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</si>
  <si>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</si>
  <si>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</si>
  <si>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</si>
  <si>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</si>
  <si>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</si>
  <si>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</si>
  <si>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</si>
  <si>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</si>
  <si>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</si>
  <si>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</si>
  <si>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</si>
  <si>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</si>
  <si>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</si>
  <si>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</si>
  <si>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</si>
  <si>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</si>
  <si>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</si>
  <si>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</si>
  <si>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</si>
  <si>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</si>
  <si>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</si>
  <si>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</si>
  <si>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</si>
  <si>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</si>
  <si>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</si>
  <si>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</si>
  <si>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</si>
  <si>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</si>
  <si>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</si>
  <si>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</si>
  <si>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</si>
  <si>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</si>
  <si>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</si>
  <si>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</si>
  <si>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</si>
  <si>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</si>
  <si>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</si>
  <si>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</si>
  <si>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</si>
  <si>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</si>
  <si>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</si>
  <si>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</si>
  <si>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</si>
  <si>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</si>
  <si>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</si>
  <si>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</si>
  <si>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</si>
  <si>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</si>
  <si>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</si>
  <si>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</si>
  <si>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</si>
  <si>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</si>
  <si>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</si>
  <si>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</si>
  <si>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</si>
  <si>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</si>
  <si>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</si>
  <si>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</si>
  <si>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</si>
  <si>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</si>
  <si>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</si>
  <si>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</si>
  <si>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</si>
  <si>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</si>
  <si>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</si>
  <si>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</si>
  <si>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</si>
  <si>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</si>
  <si>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</si>
  <si>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</si>
  <si>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</si>
  <si>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</si>
  <si>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</si>
  <si>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</si>
  <si>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</si>
  <si>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</si>
  <si>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</si>
  <si>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</si>
  <si>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</si>
  <si>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</si>
  <si>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</si>
  <si>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</si>
  <si>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</si>
  <si>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</si>
  <si>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</si>
  <si>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</si>
  <si>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</si>
  <si>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</si>
  <si>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</si>
  <si>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</si>
  <si>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</si>
  <si>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</si>
  <si>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</si>
  <si>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</si>
  <si>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</si>
  <si>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</si>
  <si>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</si>
  <si>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</si>
  <si>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</si>
  <si>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</si>
  <si>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</si>
  <si>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</si>
  <si>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</si>
  <si>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</si>
  <si>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</si>
  <si>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</si>
  <si>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</si>
  <si>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</si>
  <si>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</si>
  <si>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</si>
  <si>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</si>
  <si>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</si>
  <si>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</si>
  <si>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</si>
  <si>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</si>
  <si>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</si>
  <si>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</si>
  <si>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</si>
  <si>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</si>
  <si>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</si>
  <si>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</si>
  <si>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</si>
  <si>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</si>
  <si>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</si>
  <si>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</si>
  <si>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</si>
  <si>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</si>
  <si>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</si>
  <si>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</si>
  <si>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</si>
  <si>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</si>
  <si>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</si>
  <si>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</si>
  <si>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</si>
  <si>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</si>
  <si>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</si>
  <si>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</si>
  <si>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</si>
  <si>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</si>
  <si>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</si>
  <si>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</si>
  <si>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</si>
  <si>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</si>
  <si>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</si>
  <si>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</si>
  <si>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</si>
  <si>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</si>
  <si>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</si>
  <si>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</si>
  <si>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</si>
  <si>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</si>
  <si>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</si>
  <si>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</si>
  <si>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</si>
  <si>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</si>
  <si>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</si>
  <si>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</si>
  <si>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</si>
  <si>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</si>
  <si>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</si>
  <si>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</si>
  <si>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</si>
  <si>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</si>
  <si>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</si>
  <si>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</si>
  <si>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</si>
  <si>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</si>
  <si>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</si>
  <si>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</si>
  <si>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</si>
  <si>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</si>
  <si>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</si>
  <si>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</si>
  <si>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</si>
  <si>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</si>
  <si>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</si>
  <si>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</si>
  <si>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</si>
  <si>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</si>
  <si>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</si>
  <si>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</si>
  <si>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</si>
  <si>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</si>
  <si>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</si>
  <si>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</si>
  <si>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</si>
  <si>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</si>
  <si>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</si>
  <si>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</si>
  <si>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</si>
  <si>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</si>
  <si>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</si>
  <si>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</si>
  <si>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</si>
  <si>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</si>
  <si>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</si>
  <si>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</si>
  <si>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</si>
  <si>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</si>
  <si>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</si>
  <si>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</si>
  <si>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</si>
  <si>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</si>
  <si>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</si>
  <si>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</si>
  <si>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</si>
  <si>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</si>
  <si>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</si>
  <si>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</si>
  <si>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</si>
  <si>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</si>
  <si>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</si>
  <si>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</si>
  <si>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</si>
  <si>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</si>
  <si>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</si>
  <si>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</si>
  <si>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</si>
  <si>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</si>
  <si>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</si>
  <si>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</si>
  <si>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</si>
  <si>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</si>
  <si>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</si>
  <si>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</si>
  <si>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</si>
  <si>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</si>
  <si>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</si>
  <si>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</si>
  <si>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</si>
  <si>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</si>
  <si>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</si>
  <si>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</si>
  <si>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</si>
  <si>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</si>
  <si>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</si>
  <si>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</si>
  <si>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</si>
  <si>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</si>
  <si>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</si>
  <si>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</si>
  <si>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</si>
  <si>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</si>
  <si>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</si>
  <si>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</si>
  <si>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</si>
  <si>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</si>
  <si>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</si>
  <si>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</si>
  <si>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</si>
  <si>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</si>
  <si>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</si>
  <si>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</si>
  <si>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</si>
  <si>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</si>
  <si>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</si>
  <si>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</si>
  <si>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</si>
  <si>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</si>
  <si>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</si>
  <si>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</si>
  <si>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</si>
  <si>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</si>
  <si>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</si>
  <si>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</si>
  <si>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</si>
  <si>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</si>
  <si>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</si>
  <si>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</si>
  <si>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</si>
  <si>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</si>
  <si>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</si>
  <si>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</si>
  <si>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</si>
  <si>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</si>
  <si>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</si>
  <si>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</si>
  <si>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</si>
  <si>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</si>
  <si>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</si>
  <si>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</si>
  <si>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</si>
  <si>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</si>
  <si>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</si>
  <si>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</si>
  <si>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</si>
  <si>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</si>
  <si>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</si>
  <si>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</si>
  <si>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</si>
  <si>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</si>
  <si>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</si>
  <si>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</si>
  <si>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</si>
  <si>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</si>
  <si>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</si>
  <si>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</si>
  <si>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</si>
  <si>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</si>
  <si>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</si>
  <si>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</si>
  <si>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</si>
  <si>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</si>
  <si>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</si>
  <si>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</si>
  <si>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</si>
  <si>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</si>
  <si>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</si>
  <si>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</si>
  <si>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</si>
  <si>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</si>
  <si>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</si>
  <si>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</si>
  <si>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</si>
  <si>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</si>
  <si>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</si>
  <si>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</si>
  <si>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</si>
  <si>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</si>
  <si>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</si>
  <si>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</si>
  <si>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</si>
  <si>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</si>
  <si>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</si>
  <si>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</si>
  <si>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</si>
  <si>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</si>
  <si>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</si>
  <si>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</si>
  <si>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</si>
  <si>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</si>
  <si>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</si>
  <si>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</si>
  <si>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</si>
  <si>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</si>
  <si>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</si>
  <si>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</si>
  <si>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</si>
  <si>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</si>
  <si>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</si>
  <si>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</si>
  <si>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</si>
  <si>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</si>
  <si>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</si>
  <si>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</si>
  <si>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</si>
  <si>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</si>
  <si>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</si>
  <si>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</si>
  <si>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</si>
  <si>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</si>
  <si>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</si>
  <si>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</si>
  <si>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</si>
  <si>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</si>
  <si>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</si>
  <si>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</si>
  <si>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</si>
  <si>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</si>
  <si>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</si>
  <si>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</si>
  <si>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</si>
  <si>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</si>
  <si>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</si>
  <si>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</si>
  <si>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</si>
  <si>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</si>
  <si>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</si>
  <si>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</si>
  <si>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</si>
  <si>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</si>
  <si>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</si>
  <si>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</si>
  <si>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</si>
  <si>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</si>
  <si>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</si>
  <si>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</si>
  <si>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</si>
  <si>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</si>
  <si>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</si>
  <si>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</si>
  <si>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</si>
  <si>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</si>
  <si>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</si>
  <si>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</si>
  <si>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</si>
  <si>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</si>
  <si>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</si>
  <si>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</si>
  <si>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</si>
  <si>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</si>
  <si>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</si>
  <si>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</si>
  <si>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</si>
  <si>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</si>
  <si>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</si>
  <si>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</si>
  <si>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</si>
  <si>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</si>
  <si>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</si>
  <si>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</si>
  <si>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</si>
  <si>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</si>
  <si>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</si>
  <si>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</si>
  <si>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</si>
  <si>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</si>
  <si>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</si>
  <si>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</si>
  <si>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</si>
  <si>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</si>
  <si>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</si>
  <si>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</si>
  <si>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</si>
  <si>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</si>
  <si>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</si>
  <si>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</si>
  <si>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</si>
  <si>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</si>
  <si>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</si>
  <si>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</si>
  <si>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</si>
  <si>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</si>
  <si>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</si>
  <si>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</si>
  <si>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</si>
  <si>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</si>
  <si>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</si>
  <si>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</si>
  <si>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</si>
  <si>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</si>
  <si>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</si>
  <si>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</si>
  <si>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</si>
  <si>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</si>
  <si>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</si>
  <si>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</si>
  <si>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</si>
  <si>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</si>
  <si>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</si>
  <si>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</si>
  <si>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</si>
  <si>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</si>
  <si>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</si>
  <si>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</si>
  <si>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</si>
  <si>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</si>
  <si>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</si>
  <si>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</si>
  <si>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</si>
  <si>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</si>
  <si>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</si>
  <si>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</si>
  <si>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</si>
  <si>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</si>
  <si>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</si>
  <si>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</si>
  <si>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</si>
  <si>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</si>
  <si>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</si>
  <si>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</si>
  <si>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</si>
  <si>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</si>
  <si>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</si>
  <si>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</si>
  <si>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</si>
  <si>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</si>
  <si>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</si>
  <si>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</si>
  <si>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</si>
  <si>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</si>
  <si>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</si>
  <si>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</si>
  <si>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</si>
  <si>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</si>
  <si>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</si>
  <si>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</si>
  <si>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</si>
  <si>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</si>
  <si>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</si>
  <si>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</si>
  <si>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</si>
  <si>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</si>
  <si>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</si>
  <si>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</si>
  <si>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</si>
  <si>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</si>
  <si>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</si>
  <si>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</si>
  <si>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</si>
  <si>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</si>
  <si>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</si>
  <si>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</si>
  <si>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</si>
  <si>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</si>
  <si>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</si>
  <si>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</si>
  <si>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</si>
  <si>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</si>
  <si>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</si>
  <si>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</si>
  <si>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</si>
  <si>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</si>
  <si>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</si>
  <si>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</si>
  <si>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</si>
  <si>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</si>
  <si>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</si>
  <si>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</si>
  <si>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</si>
  <si>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</si>
  <si>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</si>
  <si>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</si>
  <si>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</si>
  <si>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</si>
  <si>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</si>
  <si>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</si>
  <si>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</si>
  <si>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</si>
  <si>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</si>
  <si>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</si>
  <si>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</si>
  <si>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</si>
  <si>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</si>
  <si>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</si>
  <si>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</si>
  <si>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</si>
  <si>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</si>
  <si>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</si>
  <si>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</si>
  <si>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</si>
  <si>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</si>
  <si>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</si>
  <si>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</si>
  <si>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</si>
  <si>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</si>
  <si>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</si>
  <si>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</si>
  <si>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</si>
  <si>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</si>
  <si>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</si>
  <si>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</si>
  <si>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</si>
  <si>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</si>
  <si>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</si>
  <si>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</si>
  <si>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</si>
  <si>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</si>
  <si>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</si>
  <si>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</si>
  <si>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</si>
  <si>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</si>
  <si>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</si>
  <si>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</si>
  <si>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</si>
  <si>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</si>
  <si>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</si>
  <si>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</si>
  <si>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</si>
  <si>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</si>
  <si>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</si>
  <si>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</si>
  <si>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</si>
  <si>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</si>
  <si>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</si>
  <si>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</si>
  <si>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</si>
  <si>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</si>
  <si>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</si>
  <si>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</si>
  <si>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</si>
  <si>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</si>
  <si>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</si>
  <si>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</si>
  <si>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</si>
  <si>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</si>
  <si>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</si>
  <si>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</si>
  <si>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</si>
  <si>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</si>
  <si>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</si>
  <si>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</si>
  <si>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</si>
  <si>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</si>
  <si>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</si>
  <si>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</si>
  <si>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</si>
  <si>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</si>
  <si>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</si>
  <si>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</si>
  <si>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</si>
  <si>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</si>
  <si>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</si>
  <si>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</si>
  <si>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</si>
  <si>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</si>
  <si>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</si>
  <si>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</si>
  <si>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</si>
  <si>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</si>
  <si>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</si>
  <si>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</si>
  <si>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</si>
  <si>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</si>
  <si>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</si>
  <si>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</si>
  <si>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</si>
  <si>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</si>
  <si>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</si>
  <si>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</si>
  <si>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</si>
  <si>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</si>
  <si>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</si>
  <si>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</si>
  <si>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</si>
  <si>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</si>
  <si>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</si>
  <si>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</si>
  <si>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</si>
  <si>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</si>
  <si>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</si>
  <si>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</si>
  <si>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</si>
  <si>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</si>
  <si>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</si>
  <si>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</si>
  <si>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</si>
  <si>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</si>
  <si>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</si>
  <si>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</si>
  <si>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</si>
  <si>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</si>
  <si>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</si>
  <si>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</si>
  <si>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</si>
  <si>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</si>
  <si>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</si>
  <si>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</si>
  <si>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</si>
  <si>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</si>
  <si>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</si>
  <si>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</si>
  <si>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</si>
  <si>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</si>
  <si>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</si>
  <si>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</si>
  <si>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</si>
  <si>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</si>
  <si>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</si>
  <si>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</si>
  <si>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</si>
  <si>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</si>
  <si>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</si>
  <si>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</si>
  <si>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</si>
  <si>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</si>
  <si>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</si>
  <si>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</si>
  <si>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</si>
  <si>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</si>
  <si>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</si>
  <si>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</si>
  <si>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</si>
  <si>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</si>
  <si>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</si>
  <si>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</si>
  <si>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</si>
  <si>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</si>
  <si>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</si>
  <si>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</si>
  <si>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</si>
  <si>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</si>
  <si>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</si>
  <si>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</si>
  <si>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</si>
  <si>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</si>
  <si>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</si>
  <si>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</si>
  <si>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</si>
  <si>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</si>
  <si>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</si>
  <si>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</si>
  <si>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</si>
  <si>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</si>
  <si>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</si>
  <si>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</si>
  <si>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</si>
  <si>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</si>
  <si>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</si>
  <si>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</si>
  <si>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</si>
  <si>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</si>
  <si>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</si>
  <si>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</si>
  <si>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</si>
  <si>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</si>
  <si>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</si>
  <si>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</si>
  <si>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</si>
  <si>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</si>
  <si>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</si>
  <si>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</si>
  <si>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</si>
  <si>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</si>
  <si>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</si>
  <si>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</si>
  <si>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</si>
  <si>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</si>
  <si>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</si>
  <si>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</si>
  <si>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</si>
  <si>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</si>
  <si>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</si>
  <si>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</si>
  <si>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</si>
  <si>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</si>
  <si>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</si>
  <si>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</si>
  <si>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</si>
  <si>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</si>
  <si>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</si>
  <si>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</si>
  <si>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</si>
  <si>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</si>
  <si>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</si>
  <si>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</si>
  <si>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</si>
  <si>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</si>
  <si>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</si>
  <si>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</si>
  <si>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</si>
  <si>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</si>
  <si>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</si>
  <si>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</si>
  <si>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</si>
  <si>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</si>
  <si>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</si>
  <si>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</si>
  <si>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</si>
  <si>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</si>
  <si>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</si>
  <si>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</si>
  <si>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</si>
  <si>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</si>
  <si>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</si>
  <si>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</si>
  <si>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</si>
  <si>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</si>
  <si>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</si>
  <si>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</si>
  <si>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</si>
  <si>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</si>
  <si>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</si>
  <si>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</si>
  <si>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</si>
  <si>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</si>
  <si>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</si>
  <si>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</si>
  <si>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</si>
  <si>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</si>
  <si>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</si>
  <si>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</si>
  <si>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</si>
  <si>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</si>
  <si>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</si>
  <si>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</si>
  <si>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</si>
  <si>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</si>
  <si>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</si>
  <si>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</si>
  <si>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</si>
  <si>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</si>
  <si>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</si>
  <si>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</si>
  <si>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</si>
  <si>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</si>
  <si>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</si>
  <si>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</si>
  <si>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</si>
  <si>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</si>
  <si>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</si>
  <si>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</si>
  <si>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</si>
  <si>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</si>
  <si>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</si>
  <si>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</si>
  <si>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</si>
  <si>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</si>
  <si>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</si>
  <si>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</si>
  <si>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</si>
  <si>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</si>
  <si>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</si>
  <si>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</si>
  <si>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</si>
  <si>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</si>
  <si>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</si>
  <si>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</si>
  <si>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</si>
  <si>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</si>
  <si>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</si>
  <si>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</si>
  <si>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</si>
  <si>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</si>
  <si>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</si>
  <si>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</si>
  <si>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</si>
  <si>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</si>
  <si>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</si>
  <si>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</si>
  <si>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</si>
  <si>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</si>
  <si>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</si>
  <si>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</si>
  <si>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</si>
  <si>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</si>
  <si>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</si>
  <si>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</si>
  <si>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</si>
  <si>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</si>
  <si>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</si>
  <si>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</si>
  <si>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</si>
  <si>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</si>
  <si>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</si>
  <si>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</si>
  <si>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</si>
  <si>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</si>
  <si>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</si>
  <si>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</si>
  <si>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</si>
  <si>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</si>
  <si>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</si>
  <si>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</si>
  <si>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</si>
  <si>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</si>
  <si>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</si>
  <si>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</si>
  <si>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</si>
  <si>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</si>
  <si>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</si>
  <si>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</si>
  <si>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</si>
  <si>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</si>
  <si>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</si>
  <si>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</si>
  <si>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</si>
  <si>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</si>
  <si>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</si>
  <si>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</si>
  <si>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</si>
  <si>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</si>
  <si>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</si>
  <si>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</si>
  <si>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</si>
  <si>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</si>
  <si>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</si>
  <si>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</si>
  <si>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</si>
  <si>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</si>
  <si>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</si>
  <si>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</si>
  <si>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</si>
  <si>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</si>
  <si>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</si>
  <si>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</si>
  <si>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</si>
  <si>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</si>
  <si>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</si>
  <si>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</si>
  <si>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</si>
  <si>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</si>
  <si>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</si>
  <si>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</si>
  <si>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</si>
  <si>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</si>
  <si>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</si>
  <si>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</si>
  <si>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</si>
  <si>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</si>
  <si>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</si>
  <si>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</si>
  <si>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</si>
  <si>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</si>
  <si>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</si>
  <si>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</si>
  <si>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</si>
  <si>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</si>
  <si>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</si>
  <si>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</si>
  <si>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</si>
  <si>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</si>
  <si>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</si>
  <si>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</si>
  <si>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</si>
  <si>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</si>
  <si>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</si>
  <si>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</si>
  <si>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</si>
  <si>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</si>
  <si>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</si>
  <si>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</si>
  <si>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</si>
  <si>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</si>
  <si>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</si>
  <si>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</si>
  <si>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</si>
  <si>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</si>
  <si>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</si>
  <si>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</si>
  <si>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</si>
  <si>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</si>
  <si>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</si>
  <si>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</si>
  <si>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</si>
  <si>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</si>
  <si>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</si>
  <si>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</si>
  <si>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</si>
  <si>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</si>
  <si>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</si>
  <si>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</si>
  <si>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</si>
  <si>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</si>
  <si>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</si>
  <si>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</si>
  <si>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</si>
  <si>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</si>
  <si>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</si>
  <si>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</si>
  <si>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</si>
  <si>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</si>
  <si>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</si>
  <si>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</si>
  <si>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</si>
  <si>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</si>
  <si>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</si>
  <si>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</si>
  <si>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</si>
  <si>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</si>
  <si>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</si>
  <si>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</si>
  <si>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</si>
  <si>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</si>
  <si>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</si>
  <si>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</si>
  <si>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</si>
  <si>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</si>
  <si>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</si>
  <si>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</si>
  <si>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</si>
  <si>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</si>
  <si>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</si>
  <si>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</si>
  <si>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</si>
  <si>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</si>
  <si>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</si>
  <si>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</si>
  <si>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</si>
  <si>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</si>
  <si>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</si>
  <si>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</si>
  <si>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</si>
  <si>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</si>
  <si>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</si>
  <si>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</si>
  <si>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</si>
  <si>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</si>
  <si>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</si>
  <si>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</si>
  <si>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</si>
  <si>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</si>
  <si>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</si>
  <si>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</si>
  <si>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</si>
  <si>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</si>
  <si>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</si>
  <si>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</si>
  <si>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</si>
  <si>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</si>
  <si>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</si>
  <si>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</si>
  <si>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</si>
  <si>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</si>
  <si>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</si>
  <si>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</si>
  <si>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</si>
  <si>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</si>
  <si>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</si>
  <si>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</si>
  <si>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</si>
  <si>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</si>
  <si>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</si>
  <si>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</si>
  <si>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</si>
  <si>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</si>
  <si>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</si>
  <si>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</si>
  <si>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</si>
  <si>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</si>
  <si>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</si>
  <si>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</si>
  <si>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</si>
  <si>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</si>
  <si>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</si>
  <si>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</si>
  <si>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</si>
  <si>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</si>
  <si>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</si>
  <si>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</si>
  <si>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</si>
  <si>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</si>
  <si>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</si>
  <si>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</si>
  <si>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</si>
  <si>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</si>
  <si>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</si>
  <si>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</si>
  <si>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</si>
  <si>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</si>
  <si>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</si>
  <si>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</si>
  <si>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</si>
  <si>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</si>
  <si>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</si>
  <si>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</si>
  <si>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</si>
  <si>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</si>
  <si>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</si>
  <si>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</si>
  <si>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</si>
  <si>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</si>
  <si>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</si>
  <si>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</si>
  <si>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</si>
  <si>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</si>
  <si>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</si>
  <si>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</si>
  <si>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</si>
  <si>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</si>
  <si>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</si>
  <si>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</si>
  <si>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</si>
  <si>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</si>
  <si>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</si>
  <si>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</si>
  <si>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</si>
  <si>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</si>
  <si>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</si>
  <si>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</si>
  <si>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</si>
  <si>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</si>
  <si>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</si>
  <si>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</si>
  <si>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</si>
  <si>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</si>
  <si>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</si>
  <si>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</si>
  <si>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</si>
  <si>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</si>
  <si>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</si>
  <si>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</si>
  <si>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</si>
  <si>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</si>
  <si>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</si>
  <si>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</si>
  <si>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</si>
  <si>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</si>
  <si>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</si>
  <si>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</si>
  <si>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</si>
  <si>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</si>
  <si>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</si>
  <si>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</si>
  <si>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</si>
  <si>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</si>
  <si>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</si>
  <si>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</si>
  <si>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</si>
  <si>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</si>
  <si>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</si>
  <si>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</si>
  <si>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</si>
  <si>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</si>
  <si>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</si>
  <si>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</si>
  <si>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</si>
  <si>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</si>
  <si>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</si>
  <si>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</si>
  <si>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</si>
  <si>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</si>
  <si>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</si>
  <si>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</si>
  <si>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</si>
  <si>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</si>
  <si>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</si>
  <si>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</si>
  <si>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</si>
  <si>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</si>
  <si>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</si>
  <si>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</si>
  <si>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</si>
  <si>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</si>
  <si>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</si>
  <si>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</si>
  <si>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</si>
  <si>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</si>
  <si>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</si>
  <si>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</si>
  <si>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</si>
  <si>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</si>
  <si>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</si>
  <si>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</si>
  <si>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</si>
  <si>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</si>
  <si>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</si>
  <si>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</si>
  <si>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</si>
  <si>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</si>
  <si>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</si>
  <si>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</si>
  <si>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</si>
  <si>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</si>
  <si>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</si>
  <si>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</si>
  <si>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</si>
  <si>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</si>
  <si>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</si>
  <si>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</si>
  <si>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</si>
  <si>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</si>
  <si>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</si>
  <si>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</si>
  <si>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</si>
  <si>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</si>
  <si>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</si>
  <si>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</si>
  <si>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</si>
  <si>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</si>
  <si>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</si>
  <si>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</si>
  <si>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</si>
  <si>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</si>
  <si>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</si>
  <si>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</si>
  <si>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</si>
  <si>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</si>
  <si>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</si>
  <si>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</si>
  <si>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</si>
  <si>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</si>
  <si>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</si>
  <si>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</si>
  <si>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</si>
  <si>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</si>
  <si>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</si>
  <si>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</si>
  <si>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</si>
  <si>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</si>
  <si>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</si>
  <si>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</si>
  <si>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</si>
  <si>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</si>
  <si>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</si>
  <si>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</si>
  <si>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</si>
  <si>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</si>
  <si>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</si>
  <si>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</si>
  <si>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</si>
  <si>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</si>
  <si>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</si>
  <si>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</si>
  <si>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</si>
  <si>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</si>
  <si>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</si>
  <si>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</si>
  <si>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</si>
  <si>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</si>
  <si>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</si>
  <si>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</si>
  <si>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</si>
  <si>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</si>
  <si>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</si>
  <si>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</si>
  <si>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</si>
  <si>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</si>
  <si>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</si>
  <si>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</si>
  <si>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</si>
  <si>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</si>
  <si>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</si>
  <si>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</si>
  <si>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</si>
  <si>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</si>
  <si>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</si>
  <si>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</si>
  <si>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</si>
  <si>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</si>
  <si>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</si>
  <si>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</si>
  <si>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</si>
  <si>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</si>
  <si>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</si>
  <si>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</si>
  <si>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</si>
  <si>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</si>
  <si>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</si>
  <si>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</si>
  <si>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</si>
  <si>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</si>
  <si>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</si>
  <si>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</si>
  <si>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</si>
  <si>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</si>
  <si>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</si>
  <si>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</si>
  <si>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</si>
  <si>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</si>
  <si>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</si>
  <si>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</si>
  <si>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</si>
  <si>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</si>
  <si>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</si>
  <si>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</si>
  <si>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</si>
  <si>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</si>
  <si>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</si>
  <si>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</si>
  <si>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</si>
  <si>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</si>
  <si>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</si>
  <si>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</si>
  <si>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</si>
  <si>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</si>
  <si>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</si>
  <si>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</si>
  <si>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</si>
  <si>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</si>
  <si>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</si>
  <si>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</si>
  <si>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</si>
  <si>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</si>
  <si>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</si>
  <si>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</si>
  <si>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</si>
  <si>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</si>
  <si>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</si>
  <si>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</si>
  <si>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</si>
  <si>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</si>
  <si>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</si>
  <si>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</si>
  <si>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</si>
  <si>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</si>
  <si>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</si>
  <si>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</si>
  <si>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</si>
  <si>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</si>
  <si>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</si>
  <si>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</si>
  <si>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</si>
  <si>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</si>
  <si>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</si>
  <si>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</si>
  <si>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</si>
  <si>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</si>
  <si>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</si>
  <si>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</si>
  <si>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</si>
  <si>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</si>
  <si>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</si>
  <si>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</si>
  <si>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</si>
  <si>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</si>
  <si>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</si>
  <si>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</si>
  <si>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</si>
  <si>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</si>
  <si>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</si>
  <si>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</si>
  <si>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</si>
  <si>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</si>
  <si>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</si>
  <si>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</si>
  <si>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</si>
  <si>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</si>
  <si>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</si>
  <si>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</si>
  <si>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</si>
  <si>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</si>
  <si>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</si>
  <si>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</si>
  <si>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</si>
  <si>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</si>
  <si>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</si>
  <si>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</si>
  <si>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</si>
  <si>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</si>
  <si>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</si>
  <si>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</si>
  <si>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</si>
  <si>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</si>
  <si>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</si>
  <si>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</si>
  <si>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</si>
  <si>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</si>
  <si>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</si>
  <si>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</si>
  <si>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</si>
  <si>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</si>
  <si>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</si>
  <si>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</si>
  <si>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</si>
  <si>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</si>
  <si>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</si>
  <si>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</si>
  <si>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</si>
  <si>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</si>
  <si>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</si>
  <si>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</si>
  <si>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</si>
  <si>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</si>
  <si>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</si>
  <si>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</si>
  <si>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</si>
  <si>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</si>
  <si>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</si>
  <si>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</si>
  <si>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</si>
  <si>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</si>
  <si>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</si>
  <si>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</si>
  <si>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</si>
  <si>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</si>
  <si>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</si>
  <si>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</si>
  <si>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</si>
  <si>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</si>
  <si>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</si>
  <si>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</si>
  <si>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</si>
  <si>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</si>
  <si>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</si>
  <si>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</si>
  <si>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</si>
  <si>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</si>
  <si>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</si>
  <si>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</si>
  <si>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</si>
  <si>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</si>
  <si>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</si>
  <si>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</si>
  <si>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</si>
  <si>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</si>
  <si>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</si>
  <si>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</si>
  <si>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</si>
  <si>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</si>
  <si>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</si>
  <si>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</si>
  <si>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</si>
  <si>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</si>
  <si>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</si>
  <si>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</si>
  <si>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</si>
  <si>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</si>
  <si>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</si>
  <si>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</si>
  <si>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</si>
  <si>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</si>
  <si>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</si>
  <si>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</si>
  <si>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</si>
  <si>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</si>
  <si>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</si>
  <si>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</si>
  <si>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</si>
  <si>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</si>
  <si>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</si>
  <si>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</si>
  <si>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</si>
  <si>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</si>
  <si>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</si>
  <si>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</si>
  <si>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</si>
  <si>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</si>
  <si>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</si>
  <si>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</si>
  <si>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</si>
  <si>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</si>
  <si>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</si>
  <si>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</si>
  <si>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</si>
  <si>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</si>
  <si>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</si>
  <si>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</si>
  <si>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</si>
  <si>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</si>
  <si>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</si>
  <si>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</si>
  <si>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</si>
  <si>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</si>
  <si>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</si>
  <si>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</si>
  <si>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</si>
  <si>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</si>
  <si>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</si>
  <si>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</si>
  <si>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</si>
  <si>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</si>
  <si>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</si>
  <si>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</si>
  <si>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</si>
  <si>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</si>
  <si>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</si>
  <si>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</si>
  <si>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</si>
  <si>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</si>
  <si>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</si>
  <si>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</si>
  <si>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</si>
  <si>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</si>
  <si>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</si>
  <si>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</si>
  <si>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</si>
  <si>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</si>
  <si>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</si>
  <si>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</si>
  <si>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</si>
  <si>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</si>
  <si>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</si>
  <si>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</si>
  <si>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</si>
  <si>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</si>
  <si>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</si>
  <si>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</si>
  <si>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</si>
  <si>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</si>
  <si>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</si>
  <si>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</si>
  <si>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</si>
  <si>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</si>
  <si>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</si>
  <si>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</si>
  <si>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</si>
  <si>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</si>
  <si>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</si>
  <si>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</si>
  <si>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</si>
  <si>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</si>
  <si>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</si>
  <si>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</si>
  <si>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</si>
  <si>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</si>
  <si>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</si>
  <si>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</si>
  <si>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</si>
  <si>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</si>
  <si>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</si>
  <si>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</si>
  <si>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</si>
  <si>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</si>
  <si>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</si>
  <si>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</si>
  <si>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</si>
  <si>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</si>
  <si>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</si>
  <si>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</si>
  <si>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</si>
  <si>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</si>
  <si>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</si>
  <si>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</si>
  <si>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</si>
  <si>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</si>
  <si>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</si>
  <si>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</si>
  <si>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</si>
  <si>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</si>
  <si>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</si>
  <si>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</si>
  <si>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</si>
  <si>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</si>
  <si>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</si>
  <si>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</si>
  <si>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</si>
  <si>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</si>
  <si>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</si>
  <si>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</si>
  <si>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</si>
  <si>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</si>
  <si>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</si>
  <si>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</si>
  <si>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</si>
  <si>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</si>
  <si>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</si>
  <si>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</si>
  <si>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</si>
  <si>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</si>
  <si>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</si>
  <si>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</si>
  <si>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</si>
  <si>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</si>
  <si>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</si>
  <si>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</si>
  <si>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</si>
  <si>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</si>
  <si>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</si>
  <si>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</si>
  <si>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</si>
  <si>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</si>
  <si>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</si>
  <si>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</si>
  <si>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</si>
  <si>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</si>
  <si>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</si>
  <si>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</si>
  <si>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</si>
  <si>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</si>
  <si>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</si>
  <si>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</si>
  <si>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</si>
  <si>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</si>
  <si>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</si>
  <si>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</si>
  <si>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</si>
  <si>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</si>
  <si>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</si>
  <si>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</si>
  <si>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</si>
  <si>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</si>
  <si>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</si>
  <si>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</si>
  <si>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</si>
  <si>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</si>
  <si>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</si>
  <si>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</si>
  <si>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</si>
  <si>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</si>
  <si>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</si>
  <si>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</si>
  <si>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</si>
  <si>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</si>
  <si>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</si>
  <si>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</si>
  <si>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</si>
  <si>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</si>
  <si>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</si>
  <si>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</si>
  <si>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</si>
  <si>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</si>
  <si>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</si>
  <si>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</si>
  <si>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</si>
  <si>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</si>
  <si>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</si>
  <si>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</si>
  <si>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</si>
  <si>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</si>
  <si>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</si>
  <si>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</si>
  <si>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</si>
  <si>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</si>
  <si>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</si>
  <si>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</si>
  <si>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</si>
  <si>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</si>
  <si>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</si>
  <si>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</si>
  <si>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</si>
  <si>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</si>
  <si>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</si>
  <si>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</si>
  <si>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</si>
  <si>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</si>
  <si>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</si>
  <si>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</si>
  <si>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</si>
  <si>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</si>
  <si>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</si>
  <si>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</si>
  <si>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</si>
  <si>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</si>
  <si>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</si>
  <si>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</si>
  <si>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</si>
  <si>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</si>
  <si>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</si>
  <si>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</si>
  <si>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</si>
  <si>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</si>
  <si>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</si>
  <si>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</si>
  <si>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</si>
  <si>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</si>
  <si>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</si>
  <si>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</si>
  <si>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</si>
  <si>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</si>
  <si>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</si>
  <si>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</si>
  <si>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</si>
  <si>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</si>
  <si>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</si>
  <si>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</si>
  <si>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</si>
  <si>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</si>
  <si>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</si>
  <si>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</si>
  <si>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</si>
  <si>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</si>
  <si>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</si>
  <si>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</si>
  <si>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</si>
  <si>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</si>
  <si>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</si>
  <si>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</si>
  <si>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</si>
  <si>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</si>
  <si>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</si>
  <si>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</si>
  <si>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</si>
  <si>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</si>
  <si>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</si>
  <si>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</si>
  <si>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</si>
  <si>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</si>
  <si>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</si>
  <si>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</si>
  <si>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</si>
  <si>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</si>
  <si>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</si>
  <si>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</si>
  <si>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</si>
  <si>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</si>
  <si>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</si>
  <si>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</si>
  <si>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</si>
  <si>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</si>
  <si>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</si>
  <si>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</si>
  <si>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</si>
  <si>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</si>
  <si>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</si>
  <si>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</si>
  <si>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</si>
  <si>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</si>
  <si>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</si>
  <si>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</si>
  <si>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</si>
  <si>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</si>
  <si>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</si>
  <si>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</si>
  <si>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</si>
  <si>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</si>
  <si>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</si>
  <si>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</si>
  <si>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</si>
  <si>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</si>
  <si>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</si>
  <si>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</si>
  <si>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</si>
  <si>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</si>
  <si>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</si>
  <si>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</si>
  <si>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</si>
  <si>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</si>
  <si>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</si>
  <si>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</si>
  <si>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</si>
  <si>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</si>
  <si>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</si>
  <si>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</si>
  <si>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</si>
  <si>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</si>
  <si>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</si>
  <si>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</si>
  <si>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</si>
  <si>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</si>
  <si>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</si>
  <si>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</si>
  <si>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</si>
  <si>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</si>
  <si>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</si>
  <si>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</si>
  <si>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</si>
  <si>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</si>
  <si>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</si>
  <si>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</si>
  <si>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</si>
  <si>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</si>
  <si>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</si>
  <si>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</si>
  <si>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</si>
  <si>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</si>
  <si>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</si>
  <si>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</si>
  <si>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</si>
  <si>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</si>
  <si>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</si>
  <si>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</si>
  <si>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</si>
  <si>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</si>
  <si>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</si>
  <si>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</si>
  <si>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</si>
  <si>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</si>
  <si>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</si>
  <si>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</si>
  <si>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</si>
  <si>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</si>
  <si>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</si>
  <si>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</si>
  <si>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</si>
  <si>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</si>
  <si>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</si>
  <si>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</si>
  <si>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</si>
  <si>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</si>
  <si>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</si>
  <si>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</si>
  <si>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</si>
  <si>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</si>
  <si>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</si>
  <si>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</si>
  <si>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</si>
  <si>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</si>
  <si>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</si>
  <si>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</si>
  <si>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</si>
  <si>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</si>
  <si>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</si>
  <si>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</si>
  <si>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</si>
  <si>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</si>
  <si>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</si>
  <si>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</si>
  <si>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</si>
  <si>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</si>
  <si>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</si>
  <si>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</si>
  <si>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</si>
  <si>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</si>
  <si>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</si>
  <si>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</si>
  <si>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</si>
  <si>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</si>
  <si>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</si>
  <si>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</si>
  <si>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</si>
  <si>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</si>
  <si>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</si>
  <si>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</si>
  <si>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</si>
  <si>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</si>
  <si>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</si>
  <si>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</si>
  <si>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</si>
  <si>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</si>
  <si>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</si>
  <si>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</si>
  <si>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</si>
  <si>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</si>
  <si>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</si>
  <si>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</si>
  <si>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</si>
  <si>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</si>
  <si>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</si>
  <si>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</si>
  <si>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</si>
  <si>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</si>
  <si>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</si>
  <si>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</si>
  <si>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</si>
  <si>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</si>
  <si>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</si>
  <si>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</si>
  <si>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</si>
  <si>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</si>
  <si>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</si>
  <si>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</si>
  <si>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</si>
  <si>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</si>
  <si>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</si>
  <si>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</si>
  <si>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</si>
  <si>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</si>
  <si>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</si>
  <si>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</si>
  <si>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</si>
  <si>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</si>
  <si>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</si>
  <si>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</si>
  <si>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</si>
  <si>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</si>
  <si>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</si>
  <si>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</si>
  <si>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</si>
  <si>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</si>
  <si>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</si>
  <si>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</si>
  <si>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</si>
  <si>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</si>
  <si>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</si>
  <si>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</si>
  <si>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</si>
  <si>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</si>
  <si>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</si>
  <si>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</si>
  <si>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</si>
  <si>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</si>
  <si>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</si>
  <si>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</si>
  <si>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</si>
  <si>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</si>
  <si>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</si>
  <si>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</si>
  <si>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</si>
  <si>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</si>
  <si>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</si>
  <si>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</si>
  <si>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</si>
  <si>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</si>
  <si>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</si>
  <si>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</si>
  <si>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</si>
  <si>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</si>
  <si>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</si>
  <si>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</si>
  <si>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</si>
  <si>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</si>
  <si>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</si>
  <si>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</si>
  <si>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</si>
  <si>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</si>
  <si>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</si>
  <si>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</si>
  <si>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</si>
  <si>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</si>
  <si>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</si>
  <si>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</si>
  <si>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</si>
  <si>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</si>
  <si>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</si>
  <si>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</si>
  <si>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</si>
  <si>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</si>
  <si>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</si>
  <si>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</si>
  <si>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</si>
  <si>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</si>
  <si>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</si>
  <si>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</si>
  <si>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</si>
  <si>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</si>
  <si>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</si>
  <si>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</si>
  <si>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</si>
  <si>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</si>
  <si>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</si>
  <si>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</si>
  <si>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</si>
  <si>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</si>
  <si>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</si>
  <si>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</si>
  <si>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</si>
  <si>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</si>
  <si>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</si>
  <si>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</si>
  <si>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</si>
  <si>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</si>
  <si>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</si>
  <si>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</si>
  <si>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</si>
  <si>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</si>
  <si>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</si>
  <si>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</si>
  <si>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</si>
  <si>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</si>
  <si>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</si>
  <si>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</si>
  <si>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</si>
  <si>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</si>
  <si>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</si>
  <si>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</si>
  <si>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</si>
  <si>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</si>
  <si>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</si>
  <si>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</si>
  <si>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</si>
  <si>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</si>
  <si>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</si>
  <si>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</si>
  <si>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</si>
  <si>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</si>
  <si>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</si>
  <si>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</si>
  <si>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</si>
  <si>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</si>
  <si>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</si>
  <si>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</si>
  <si>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</si>
  <si>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</si>
  <si>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</si>
  <si>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</si>
  <si>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</si>
  <si>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</si>
  <si>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</si>
  <si>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</si>
  <si>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</si>
  <si>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</si>
  <si>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</si>
  <si>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</si>
  <si>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</si>
  <si>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</si>
  <si>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</si>
  <si>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</si>
  <si>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</si>
  <si>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</si>
  <si>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</si>
  <si>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</si>
  <si>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</si>
  <si>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</si>
  <si>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</si>
  <si>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</si>
  <si>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</si>
  <si>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</si>
  <si>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</si>
  <si>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</si>
  <si>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</si>
  <si>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</si>
  <si>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</si>
  <si>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</si>
  <si>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</si>
  <si>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</si>
  <si>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</si>
  <si>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</si>
  <si>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</si>
  <si>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</si>
  <si>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</si>
  <si>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</si>
  <si>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</si>
  <si>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</si>
  <si>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</si>
  <si>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</si>
  <si>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</si>
  <si>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</si>
  <si>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</si>
  <si>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</si>
  <si>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</si>
  <si>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</si>
  <si>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</si>
  <si>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</si>
  <si>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</si>
  <si>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</si>
  <si>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</si>
  <si>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</si>
  <si>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</si>
  <si>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</si>
  <si>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</si>
  <si>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</si>
  <si>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</si>
  <si>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</si>
  <si>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</si>
  <si>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</si>
  <si>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</si>
  <si>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</si>
  <si>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</si>
  <si>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</si>
  <si>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</si>
  <si>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</si>
  <si>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</si>
  <si>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</si>
  <si>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</si>
  <si>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</si>
  <si>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</si>
  <si>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</si>
  <si>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</si>
  <si>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</si>
  <si>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</si>
  <si>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</si>
  <si>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</si>
  <si>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</si>
  <si>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</si>
  <si>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</si>
  <si>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</si>
  <si>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</si>
  <si>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</si>
  <si>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</si>
  <si>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</si>
  <si>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</si>
  <si>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</si>
  <si>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</si>
  <si>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</si>
  <si>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</si>
  <si>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</si>
  <si>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</si>
  <si>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</si>
  <si>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</si>
  <si>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</si>
  <si>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</si>
  <si>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</si>
  <si>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</si>
  <si>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</si>
  <si>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</si>
  <si>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</si>
  <si>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</si>
  <si>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</si>
  <si>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</si>
  <si>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</si>
  <si>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</si>
  <si>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</si>
  <si>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</si>
  <si>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</si>
  <si>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</si>
  <si>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</si>
  <si>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</si>
  <si>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</si>
  <si>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</si>
  <si>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</si>
  <si>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</si>
  <si>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</si>
  <si>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</si>
  <si>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</si>
  <si>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</si>
  <si>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</si>
  <si>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</si>
  <si>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</si>
  <si>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</si>
  <si>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</si>
  <si>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</si>
  <si>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</si>
  <si>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</si>
  <si>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</si>
  <si>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</si>
  <si>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</si>
  <si>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</si>
  <si>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</si>
  <si>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</si>
  <si>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</si>
  <si>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</si>
  <si>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</si>
  <si>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</si>
  <si>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</si>
  <si>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</si>
  <si>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</si>
  <si>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</si>
  <si>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</si>
  <si>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</si>
  <si>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</si>
  <si>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</si>
  <si>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</si>
  <si>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</si>
  <si>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</si>
  <si>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</si>
  <si>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</si>
  <si>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</si>
  <si>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</si>
  <si>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</si>
  <si>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</si>
  <si>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</si>
  <si>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</si>
  <si>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</si>
  <si>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</si>
  <si>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</si>
  <si>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</si>
  <si>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</si>
  <si>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</si>
  <si>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</si>
  <si>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</si>
  <si>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</si>
  <si>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</si>
  <si>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</si>
  <si>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</si>
  <si>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</si>
  <si>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</si>
  <si>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</si>
  <si>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</si>
  <si>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</si>
  <si>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</si>
  <si>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</si>
  <si>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</si>
  <si>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</si>
  <si>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</si>
  <si>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</si>
  <si>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</si>
  <si>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</si>
  <si>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</si>
  <si>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</si>
  <si>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</si>
  <si>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</si>
  <si>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</si>
  <si>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</si>
  <si>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</si>
  <si>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</si>
  <si>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</si>
  <si>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</si>
  <si>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</si>
  <si>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</si>
  <si>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</si>
  <si>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</si>
  <si>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</si>
  <si>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</si>
  <si>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</si>
  <si>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</si>
  <si>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</si>
  <si>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</si>
  <si>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</si>
  <si>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</si>
  <si>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</si>
  <si>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</si>
  <si>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</si>
  <si>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</si>
  <si>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</si>
  <si>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</si>
  <si>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</si>
  <si>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</si>
  <si>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</si>
  <si>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</si>
  <si>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</si>
  <si>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</si>
  <si>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</si>
  <si>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</si>
  <si>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</si>
  <si>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</si>
  <si>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</si>
  <si>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</si>
  <si>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</si>
  <si>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</si>
  <si>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</si>
  <si>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</si>
  <si>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</si>
  <si>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</si>
  <si>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</si>
  <si>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</si>
  <si>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</si>
  <si>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</si>
  <si>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</si>
  <si>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</si>
  <si>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</si>
  <si>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</si>
  <si>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</si>
  <si>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</si>
  <si>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</si>
  <si>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</si>
  <si>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</si>
  <si>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</si>
  <si>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</si>
  <si>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</si>
  <si>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</si>
  <si>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</si>
  <si>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</si>
  <si>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</si>
  <si>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</si>
  <si>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</si>
  <si>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</si>
  <si>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</si>
  <si>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</si>
  <si>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</si>
  <si>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</si>
  <si>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</si>
  <si>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</si>
  <si>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</si>
  <si>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</si>
  <si>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</si>
  <si>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</si>
  <si>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</si>
  <si>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</si>
  <si>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</si>
  <si>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</si>
  <si>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</si>
  <si>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</si>
  <si>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</si>
  <si>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</si>
  <si>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</si>
  <si>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</si>
  <si>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</si>
  <si>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</si>
  <si>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</si>
  <si>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</si>
  <si>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</si>
  <si>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</si>
  <si>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</si>
  <si>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</si>
  <si>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</si>
  <si>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</si>
  <si>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</si>
  <si>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</si>
  <si>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</si>
  <si>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</si>
  <si>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</si>
  <si>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</si>
  <si>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</si>
  <si>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</si>
  <si>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</si>
  <si>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</si>
  <si>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</si>
  <si>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</si>
  <si>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</si>
  <si>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</si>
  <si>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</si>
  <si>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</si>
  <si>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</si>
  <si>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</si>
  <si>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</si>
  <si>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</si>
  <si>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</si>
  <si>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</si>
  <si>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</si>
  <si>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</si>
  <si>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</si>
  <si>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</si>
  <si>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</si>
  <si>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</si>
  <si>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</si>
  <si>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</si>
  <si>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</si>
  <si>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</si>
  <si>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</si>
  <si>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</si>
  <si>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</si>
  <si>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</si>
  <si>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</si>
  <si>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</si>
  <si>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</si>
  <si>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</si>
  <si>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</si>
  <si>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</si>
  <si>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</si>
  <si>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</si>
  <si>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</si>
  <si>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</si>
  <si>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</si>
  <si>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</si>
  <si>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</si>
  <si>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</si>
  <si>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</si>
  <si>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</si>
  <si>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</si>
  <si>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</si>
  <si>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</si>
  <si>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</si>
  <si>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</si>
  <si>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</si>
  <si>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</si>
  <si>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</si>
  <si>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</si>
  <si>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</si>
  <si>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</si>
  <si>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</si>
  <si>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</si>
  <si>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</si>
  <si>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</si>
  <si>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</si>
  <si>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</si>
  <si>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</si>
  <si>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</si>
  <si>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</si>
  <si>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</si>
  <si>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</si>
  <si>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</si>
  <si>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</si>
  <si>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</si>
  <si>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</si>
  <si>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</si>
  <si>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</si>
  <si>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</si>
  <si>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</si>
  <si>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</si>
  <si>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</si>
  <si>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</si>
  <si>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</si>
  <si>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</si>
  <si>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</si>
  <si>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</si>
  <si>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</si>
  <si>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</si>
  <si>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</si>
  <si>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</si>
  <si>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</si>
  <si>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</si>
  <si>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</si>
  <si>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</si>
  <si>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</si>
  <si>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</si>
  <si>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</si>
  <si>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</si>
  <si>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</si>
  <si>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</si>
  <si>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</si>
  <si>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</si>
  <si>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</si>
  <si>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</si>
  <si>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</si>
  <si>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</si>
  <si>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</si>
  <si>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</si>
  <si>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</si>
  <si>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</si>
  <si>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</si>
  <si>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</si>
  <si>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</si>
  <si>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</si>
  <si>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</si>
  <si>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</si>
  <si>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</si>
  <si>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</si>
  <si>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</si>
  <si>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</si>
  <si>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</si>
  <si>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</si>
  <si>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</si>
  <si>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</si>
  <si>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</si>
  <si>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</si>
  <si>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</si>
  <si>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</si>
  <si>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</si>
  <si>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</si>
  <si>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</si>
  <si>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</si>
  <si>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</si>
  <si>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</si>
  <si>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</si>
  <si>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</si>
  <si>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</si>
  <si>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</si>
  <si>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</si>
  <si>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</si>
  <si>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</si>
  <si>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</si>
  <si>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</si>
  <si>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</si>
  <si>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</si>
  <si>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</si>
  <si>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</si>
  <si>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</si>
  <si>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</si>
  <si>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</si>
  <si>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</si>
  <si>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</si>
  <si>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</si>
  <si>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</si>
  <si>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</si>
  <si>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</si>
  <si>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</si>
  <si>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</si>
  <si>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</si>
  <si>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</si>
  <si>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</si>
  <si>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</si>
  <si>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</si>
  <si>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</si>
  <si>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</si>
  <si>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</si>
  <si>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</si>
  <si>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</si>
  <si>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</si>
  <si>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</si>
  <si>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</si>
  <si>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</si>
  <si>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</si>
  <si>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</si>
  <si>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</si>
  <si>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</si>
  <si>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</si>
  <si>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</si>
  <si>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</si>
  <si>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</si>
  <si>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</si>
  <si>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</si>
  <si>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</si>
  <si>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</si>
  <si>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</si>
  <si>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</si>
  <si>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</si>
  <si>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</si>
  <si>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</si>
  <si>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</si>
  <si>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</si>
  <si>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</si>
  <si>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</si>
  <si>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</si>
  <si>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</si>
  <si>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</si>
  <si>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</si>
  <si>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</si>
  <si>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</si>
  <si>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</si>
  <si>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</si>
  <si>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</si>
  <si>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</si>
  <si>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</si>
  <si>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</si>
  <si>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</si>
  <si>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</si>
  <si>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</si>
  <si>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</si>
  <si>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</si>
  <si>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</si>
  <si>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</si>
  <si>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</si>
  <si>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</si>
  <si>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</si>
  <si>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</si>
  <si>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</si>
  <si>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</si>
  <si>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</si>
  <si>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</si>
  <si>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</si>
  <si>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</si>
  <si>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</si>
  <si>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</si>
  <si>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</si>
  <si>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</si>
  <si>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</si>
  <si>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</si>
  <si>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</si>
  <si>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</si>
  <si>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</si>
  <si>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</si>
  <si>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</si>
  <si>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</si>
  <si>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</si>
  <si>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</si>
  <si>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</si>
  <si>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</si>
  <si>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</si>
  <si>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</si>
  <si>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</si>
  <si>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</si>
  <si>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</si>
  <si>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</si>
  <si>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</si>
  <si>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</si>
  <si>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</si>
  <si>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</si>
  <si>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</si>
  <si>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</si>
  <si>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</si>
  <si>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</si>
  <si>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</si>
  <si>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</si>
  <si>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</si>
  <si>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</si>
  <si>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</si>
  <si>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</si>
  <si>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</si>
  <si>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</si>
  <si>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</si>
  <si>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</si>
  <si>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</si>
  <si>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</si>
  <si>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</si>
  <si>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</si>
  <si>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</si>
  <si>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</si>
  <si>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</si>
  <si>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</si>
  <si>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</si>
  <si>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</si>
  <si>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</si>
  <si>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</si>
  <si>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</si>
  <si>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</si>
  <si>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</si>
  <si>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</si>
  <si>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</si>
  <si>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</si>
  <si>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</si>
  <si>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</si>
  <si>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</si>
  <si>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</si>
  <si>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</si>
  <si>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</si>
  <si>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</si>
  <si>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</si>
  <si>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</si>
  <si>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</si>
  <si>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</si>
  <si>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</si>
  <si>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</si>
  <si>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</si>
  <si>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</si>
  <si>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</si>
  <si>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</si>
  <si>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</si>
  <si>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</si>
  <si>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</si>
  <si>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</si>
  <si>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</si>
  <si>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</si>
  <si>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</si>
  <si>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</si>
  <si>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</si>
  <si>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</si>
  <si>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</si>
  <si>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</si>
  <si>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</si>
  <si>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</si>
  <si>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</si>
  <si>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</si>
  <si>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</si>
  <si>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</si>
  <si>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</si>
  <si>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</si>
  <si>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</si>
  <si>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</si>
  <si>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</si>
  <si>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</si>
  <si>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</si>
  <si>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</si>
  <si>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</si>
  <si>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</si>
  <si>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</si>
  <si>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</si>
  <si>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</si>
  <si>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</si>
  <si>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</si>
  <si>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</si>
  <si>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</si>
  <si>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</si>
  <si>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</si>
  <si>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</si>
  <si>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</si>
  <si>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</si>
  <si>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</si>
  <si>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</si>
  <si>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</si>
  <si>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</si>
  <si>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</si>
  <si>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</si>
  <si>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</si>
  <si>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</si>
  <si>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</si>
  <si>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</si>
  <si>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</si>
  <si>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</si>
  <si>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</si>
  <si>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</si>
  <si>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</si>
  <si>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</si>
  <si>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</si>
  <si>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</si>
  <si>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</si>
  <si>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</si>
  <si>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</si>
  <si>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</si>
  <si>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</si>
  <si>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</si>
  <si>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</si>
  <si>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</si>
  <si>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</si>
  <si>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</si>
  <si>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</si>
  <si>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</si>
  <si>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</si>
  <si>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</si>
  <si>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</si>
  <si>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</si>
  <si>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</si>
  <si>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</si>
  <si>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</si>
  <si>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</si>
  <si>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</si>
  <si>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</si>
  <si>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</si>
  <si>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</si>
  <si>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</si>
  <si>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</si>
  <si>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</si>
  <si>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</si>
  <si>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</si>
  <si>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</si>
  <si>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</si>
  <si>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</si>
  <si>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</si>
  <si>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</si>
  <si>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</si>
  <si>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</si>
  <si>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</si>
  <si>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</si>
  <si>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</si>
  <si>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</si>
  <si>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</si>
  <si>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</si>
  <si>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</si>
  <si>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</si>
  <si>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</si>
  <si>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</si>
  <si>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</si>
  <si>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</si>
  <si>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</si>
  <si>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</si>
  <si>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</si>
  <si>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</si>
  <si>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</si>
  <si>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</si>
  <si>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</si>
  <si>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</si>
  <si>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</si>
  <si>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</si>
  <si>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</si>
  <si>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</si>
  <si>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</si>
  <si>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</si>
  <si>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</si>
  <si>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</si>
  <si>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</si>
  <si>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</si>
  <si>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</si>
  <si>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</si>
  <si>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</si>
  <si>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</si>
  <si>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</si>
  <si>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</si>
  <si>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</si>
  <si>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</si>
  <si>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</si>
  <si>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</si>
  <si>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</si>
  <si>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</si>
  <si>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</si>
  <si>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</si>
  <si>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</si>
  <si>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</si>
  <si>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</si>
  <si>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</si>
  <si>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</si>
  <si>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</si>
  <si>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</si>
  <si>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</si>
  <si>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</si>
  <si>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</si>
  <si>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</si>
  <si>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</si>
  <si>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</si>
  <si>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</si>
  <si>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</si>
  <si>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</si>
  <si>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</si>
  <si>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</si>
  <si>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</si>
  <si>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</si>
  <si>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</si>
  <si>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</si>
  <si>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</si>
  <si>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</si>
  <si>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</si>
  <si>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</si>
  <si>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</si>
  <si>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</si>
  <si>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</si>
  <si>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</si>
  <si>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</si>
  <si>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</si>
  <si>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</si>
  <si>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</si>
  <si>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</si>
  <si>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</si>
  <si>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</si>
  <si>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</si>
  <si>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</si>
  <si>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</si>
  <si>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</si>
  <si>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</si>
  <si>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</si>
  <si>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</si>
  <si>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</si>
  <si>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</si>
  <si>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</si>
  <si>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</si>
  <si>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</si>
  <si>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</si>
  <si>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</si>
  <si>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</si>
  <si>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</si>
  <si>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</si>
  <si>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</si>
  <si>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</si>
  <si>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</si>
  <si>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</si>
  <si>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</si>
  <si>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</si>
  <si>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</si>
  <si>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</si>
  <si>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</si>
  <si>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</si>
  <si>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</si>
  <si>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</si>
  <si>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</si>
  <si>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</si>
  <si>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</si>
  <si>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</si>
  <si>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</si>
  <si>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</si>
  <si>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</si>
  <si>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</si>
  <si>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</si>
  <si>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</si>
  <si>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</si>
  <si>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</si>
  <si>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</si>
  <si>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</si>
  <si>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</si>
  <si>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</si>
  <si>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</si>
  <si>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</si>
  <si>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</si>
  <si>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</si>
  <si>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</si>
  <si>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</si>
  <si>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</si>
  <si>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</si>
  <si>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</si>
  <si>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</si>
  <si>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</si>
  <si>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</si>
  <si>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</si>
  <si>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</si>
  <si>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</si>
  <si>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</si>
  <si>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</si>
  <si>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</si>
  <si>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</si>
  <si>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</si>
  <si>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</si>
  <si>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</si>
  <si>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</si>
  <si>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</si>
  <si>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</si>
  <si>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</si>
  <si>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</si>
  <si>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</si>
  <si>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</si>
  <si>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</si>
  <si>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</si>
  <si>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</si>
  <si>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</si>
  <si>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</si>
  <si>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</si>
  <si>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</si>
  <si>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</si>
  <si>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</si>
  <si>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</si>
  <si>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</si>
  <si>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</si>
  <si>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</si>
  <si>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</si>
  <si>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</si>
  <si>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</si>
  <si>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</si>
  <si>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</si>
  <si>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</si>
  <si>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</si>
  <si>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</si>
  <si>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</si>
  <si>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</si>
  <si>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</si>
  <si>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</si>
  <si>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</si>
  <si>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</si>
  <si>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</si>
  <si>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</si>
  <si>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</si>
  <si>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</si>
  <si>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</si>
  <si>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</si>
  <si>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</si>
  <si>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</si>
  <si>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</si>
  <si>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</si>
  <si>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</si>
  <si>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</si>
  <si>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</si>
  <si>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</si>
  <si>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</si>
  <si>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</si>
  <si>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</si>
  <si>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</si>
  <si>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</si>
  <si>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</si>
  <si>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</si>
  <si>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</si>
  <si>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</si>
  <si>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</si>
  <si>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</si>
  <si>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</si>
  <si>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</si>
  <si>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</si>
  <si>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</si>
  <si>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</si>
  <si>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</si>
  <si>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</si>
  <si>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</si>
  <si>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</si>
  <si>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</si>
  <si>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</si>
  <si>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</si>
  <si>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</si>
  <si>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</si>
  <si>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</si>
  <si>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</si>
  <si>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</si>
  <si>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</si>
  <si>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</si>
  <si>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</si>
  <si>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</si>
  <si>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</si>
  <si>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</si>
  <si>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</si>
  <si>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</si>
  <si>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</si>
  <si>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</si>
  <si>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</si>
  <si>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</si>
  <si>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</si>
  <si>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</si>
  <si>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</si>
  <si>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</si>
  <si>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</si>
  <si>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</si>
  <si>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</si>
  <si>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</si>
  <si>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</si>
  <si>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</si>
  <si>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</si>
  <si>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</si>
  <si>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</si>
  <si>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</si>
  <si>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</si>
  <si>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</si>
  <si>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</si>
  <si>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</si>
  <si>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</si>
  <si>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</si>
  <si>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</si>
  <si>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</si>
  <si>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</si>
  <si>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</si>
  <si>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</si>
  <si>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</si>
  <si>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</si>
  <si>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</si>
  <si>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</si>
  <si>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</si>
  <si>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</si>
  <si>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</si>
  <si>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</si>
  <si>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</si>
  <si>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</si>
  <si>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</si>
  <si>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</si>
  <si>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</si>
  <si>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</si>
  <si>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</si>
  <si>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</si>
  <si>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</si>
  <si>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</si>
  <si>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</si>
  <si>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</si>
  <si>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</si>
  <si>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</si>
  <si>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</si>
  <si>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</si>
  <si>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</si>
  <si>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</si>
  <si>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</si>
  <si>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</si>
  <si>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</si>
  <si>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</si>
  <si>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</si>
  <si>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</si>
  <si>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</si>
  <si>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</si>
  <si>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</si>
  <si>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</si>
  <si>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</si>
  <si>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</si>
  <si>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</si>
  <si>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</si>
  <si>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</si>
  <si>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</si>
  <si>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</si>
  <si>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</si>
  <si>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</si>
  <si>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</si>
  <si>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</si>
  <si>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</si>
  <si>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</si>
  <si>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</si>
  <si>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</si>
  <si>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</si>
  <si>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</si>
  <si>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</si>
  <si>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</si>
  <si>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</si>
  <si>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</si>
  <si>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</si>
  <si>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</si>
  <si>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</si>
  <si>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</si>
  <si>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</si>
  <si>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</si>
  <si>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</si>
  <si>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</si>
  <si>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</si>
  <si>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</si>
  <si>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</si>
  <si>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</si>
  <si>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</si>
  <si>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</si>
  <si>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</si>
  <si>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</si>
  <si>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</si>
  <si>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</si>
  <si>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</si>
  <si>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</si>
  <si>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</si>
  <si>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</si>
  <si>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</si>
  <si>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</si>
  <si>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</si>
  <si>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</si>
  <si>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</si>
  <si>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</si>
  <si>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</si>
  <si>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</si>
  <si>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</si>
  <si>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</si>
  <si>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</si>
  <si>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</si>
  <si>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</si>
  <si>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</si>
  <si>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</si>
  <si>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</si>
  <si>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</si>
  <si>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</si>
  <si>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</si>
  <si>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</si>
  <si>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</si>
  <si>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</si>
  <si>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</si>
  <si>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</si>
  <si>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</si>
  <si>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</si>
  <si>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</si>
  <si>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</si>
  <si>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</si>
  <si>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</si>
  <si>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</si>
  <si>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</si>
  <si>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</si>
  <si>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</si>
  <si>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</si>
  <si>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</si>
  <si>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</si>
  <si>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</si>
  <si>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</si>
  <si>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</si>
  <si>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</si>
  <si>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</si>
  <si>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</si>
  <si>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</si>
  <si>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</si>
  <si>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</si>
  <si>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</si>
  <si>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</si>
  <si>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</si>
  <si>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</si>
  <si>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</si>
  <si>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</si>
  <si>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</si>
  <si>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</si>
  <si>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</si>
  <si>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</si>
  <si>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</si>
  <si>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</si>
  <si>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</si>
  <si>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</si>
  <si>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</si>
  <si>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</si>
  <si>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</si>
  <si>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</si>
  <si>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</si>
  <si>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</si>
  <si>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</si>
  <si>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</si>
  <si>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</si>
  <si>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</si>
  <si>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</si>
  <si>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</si>
  <si>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</si>
  <si>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</si>
  <si>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</si>
  <si>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</si>
  <si>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</si>
  <si>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</si>
  <si>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</si>
  <si>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</si>
  <si>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</si>
  <si>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</si>
  <si>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</si>
  <si>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</si>
  <si>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</si>
  <si>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</si>
  <si>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</si>
  <si>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</si>
  <si>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</si>
  <si>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</si>
  <si>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</si>
  <si>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</si>
  <si>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</si>
  <si>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</si>
  <si>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</si>
  <si>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</si>
  <si>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</si>
  <si>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</si>
  <si>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</si>
  <si>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</si>
  <si>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</si>
  <si>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</si>
  <si>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</si>
  <si>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</si>
  <si>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</si>
  <si>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</si>
  <si>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</si>
  <si>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</si>
  <si>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</si>
  <si>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</si>
  <si>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</si>
  <si>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</si>
  <si>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</si>
  <si>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</si>
  <si>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</si>
  <si>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</si>
  <si>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</si>
  <si>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</si>
  <si>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</si>
  <si>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</si>
  <si>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</si>
  <si>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</si>
  <si>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</si>
  <si>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</si>
  <si>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</si>
  <si>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</si>
  <si>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</si>
  <si>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</si>
  <si>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</si>
  <si>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</si>
  <si>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</si>
  <si>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</si>
  <si>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</si>
  <si>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</si>
  <si>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</si>
  <si>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</si>
  <si>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</si>
  <si>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</si>
  <si>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</si>
  <si>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</si>
  <si>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</si>
  <si>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</si>
  <si>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</si>
  <si>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</si>
  <si>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</si>
  <si>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</si>
  <si>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</si>
  <si>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</si>
  <si>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</si>
  <si>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</si>
  <si>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</si>
  <si>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</si>
  <si>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</si>
  <si>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</si>
  <si>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</si>
  <si>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</si>
  <si>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</si>
  <si>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</si>
  <si>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</si>
  <si>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</si>
  <si>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</si>
  <si>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</si>
  <si>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</si>
  <si>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</si>
  <si>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</si>
  <si>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</si>
  <si>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</si>
  <si>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</si>
  <si>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</si>
  <si>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</si>
  <si>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</si>
  <si>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</si>
  <si>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</si>
  <si>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</si>
  <si>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</si>
  <si>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</si>
  <si>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</si>
  <si>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</si>
  <si>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</si>
  <si>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</si>
  <si>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</si>
  <si>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</si>
  <si>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</si>
  <si>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</si>
  <si>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</si>
  <si>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</si>
  <si>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</si>
  <si>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</si>
  <si>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</si>
  <si>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</si>
  <si>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</si>
  <si>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</si>
  <si>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</si>
  <si>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</si>
  <si>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</si>
  <si>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</si>
  <si>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</si>
  <si>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</si>
  <si>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</si>
  <si>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</si>
  <si>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</si>
  <si>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</si>
  <si>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</si>
  <si>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</si>
  <si>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</si>
  <si>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</si>
  <si>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</si>
  <si>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</si>
  <si>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</si>
  <si>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</si>
  <si>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</si>
  <si>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</si>
  <si>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</si>
  <si>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</si>
  <si>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</si>
  <si>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</si>
  <si>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</si>
  <si>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</si>
  <si>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</si>
  <si>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</si>
  <si>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</si>
  <si>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</si>
  <si>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</si>
  <si>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</si>
  <si>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</si>
  <si>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</si>
  <si>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</si>
  <si>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</si>
  <si>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</si>
  <si>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</si>
  <si>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</si>
  <si>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</si>
  <si>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</si>
  <si>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</si>
  <si>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</si>
  <si>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</si>
  <si>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</si>
  <si>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</si>
  <si>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</si>
  <si>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</si>
  <si>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</si>
  <si>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</si>
  <si>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</si>
  <si>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</si>
  <si>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</si>
  <si>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</si>
  <si>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</si>
  <si>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</si>
  <si>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</si>
  <si>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</si>
  <si>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</si>
  <si>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</si>
  <si>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</si>
  <si>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</si>
  <si>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</si>
  <si>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</si>
  <si>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</si>
  <si>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</si>
  <si>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</si>
  <si>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</si>
  <si>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</si>
  <si>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</si>
  <si>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</si>
  <si>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</si>
  <si>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</si>
  <si>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</si>
  <si>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</si>
  <si>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</si>
  <si>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</si>
  <si>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</si>
  <si>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</si>
  <si>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</si>
  <si>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</si>
  <si>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</si>
  <si>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</si>
  <si>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</si>
  <si>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</si>
  <si>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</si>
  <si>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</si>
  <si>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</si>
  <si>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</si>
  <si>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</si>
  <si>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</si>
  <si>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</si>
  <si>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</si>
  <si>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</si>
  <si>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</si>
  <si>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</si>
  <si>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</si>
  <si>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</si>
  <si>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</si>
  <si>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</si>
  <si>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</si>
  <si>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</si>
  <si>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</si>
  <si>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</si>
  <si>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</si>
  <si>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</si>
  <si>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</si>
  <si>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</si>
  <si>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</si>
  <si>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</si>
  <si>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</si>
  <si>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</si>
  <si>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</si>
  <si>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</si>
  <si>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</si>
  <si>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</si>
  <si>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</si>
  <si>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</si>
  <si>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</si>
  <si>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</si>
  <si>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</si>
  <si>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</si>
  <si>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</si>
  <si>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</si>
  <si>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</si>
  <si>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</si>
  <si>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</si>
  <si>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</si>
  <si>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</si>
  <si>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</si>
  <si>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</si>
  <si>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</si>
  <si>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</si>
  <si>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</si>
  <si>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</si>
  <si>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</si>
  <si>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</si>
  <si>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</si>
  <si>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</si>
  <si>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</si>
  <si>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</si>
  <si>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</si>
  <si>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</si>
  <si>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</si>
  <si>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</si>
  <si>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</si>
  <si>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</si>
  <si>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</si>
  <si>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</si>
  <si>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</si>
  <si>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</si>
  <si>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</si>
  <si>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</si>
  <si>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</si>
  <si>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</si>
  <si>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</si>
  <si>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</si>
  <si>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</si>
  <si>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</si>
  <si>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</si>
  <si>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</si>
  <si>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</si>
  <si>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</si>
  <si>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</si>
  <si>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</si>
  <si>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</si>
  <si>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</si>
  <si>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</si>
  <si>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</si>
  <si>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</si>
  <si>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</si>
  <si>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</si>
  <si>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</si>
  <si>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</si>
  <si>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</si>
  <si>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</si>
  <si>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</si>
  <si>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</si>
  <si>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</si>
  <si>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</si>
  <si>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</si>
  <si>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</si>
  <si>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</si>
  <si>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</si>
  <si>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</si>
  <si>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</si>
  <si>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</si>
  <si>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</si>
  <si>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</si>
  <si>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</si>
  <si>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</si>
  <si>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</si>
  <si>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</si>
  <si>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</si>
  <si>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</si>
  <si>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</si>
  <si>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</si>
  <si>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</si>
  <si>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</si>
  <si>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</si>
  <si>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</si>
  <si>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</si>
  <si>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</si>
  <si>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</si>
  <si>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</si>
  <si>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</si>
  <si>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</si>
  <si>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</si>
  <si>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</si>
  <si>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</si>
  <si>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</si>
  <si>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</si>
  <si>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</si>
  <si>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</si>
  <si>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</si>
  <si>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</si>
  <si>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</si>
  <si>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</si>
  <si>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</si>
  <si>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</si>
  <si>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</si>
  <si>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</si>
  <si>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</si>
  <si>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</si>
  <si>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</si>
  <si>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</si>
  <si>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</si>
  <si>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</si>
  <si>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</si>
  <si>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</si>
  <si>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</si>
  <si>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</si>
  <si>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</si>
  <si>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</si>
  <si>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</si>
  <si>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</si>
  <si>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</si>
  <si>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</si>
  <si>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</si>
  <si>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</si>
  <si>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</si>
  <si>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</si>
  <si>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</si>
  <si>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</si>
  <si>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</si>
  <si>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</si>
  <si>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</si>
  <si>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</si>
  <si>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</si>
  <si>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</si>
  <si>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</si>
  <si>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</si>
  <si>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</si>
  <si>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</si>
  <si>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</si>
  <si>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</si>
  <si>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</si>
  <si>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</si>
  <si>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</si>
  <si>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</si>
  <si>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</si>
  <si>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</si>
  <si>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</si>
  <si>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</si>
  <si>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</si>
  <si>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</si>
  <si>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</si>
  <si>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</si>
  <si>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</si>
  <si>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</si>
  <si>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</si>
  <si>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</si>
  <si>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</si>
  <si>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</si>
  <si>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</si>
  <si>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</si>
  <si>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</si>
  <si>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</si>
  <si>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</si>
  <si>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</si>
  <si>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</si>
  <si>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</si>
  <si>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</si>
  <si>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</si>
  <si>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</si>
  <si>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</si>
  <si>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</si>
  <si>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</si>
  <si>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</si>
  <si>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</si>
  <si>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</si>
  <si>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</si>
  <si>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</si>
  <si>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</si>
  <si>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</si>
  <si>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</si>
  <si>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</si>
  <si>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</si>
  <si>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</si>
  <si>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</si>
  <si>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</si>
  <si>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</si>
  <si>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</si>
  <si>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</si>
  <si>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</si>
  <si>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</si>
  <si>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</si>
  <si>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</si>
  <si>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</si>
  <si>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</si>
  <si>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</si>
  <si>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</si>
  <si>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</si>
  <si>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</si>
  <si>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</si>
  <si>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</si>
  <si>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</si>
  <si>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</si>
  <si>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</si>
  <si>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</si>
  <si>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</si>
  <si>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</si>
  <si>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</si>
  <si>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</si>
  <si>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</si>
  <si>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</si>
  <si>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</si>
  <si>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</si>
  <si>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</si>
  <si>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</si>
  <si>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</si>
  <si>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</si>
  <si>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</si>
  <si>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</si>
  <si>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</si>
  <si>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</si>
  <si>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</si>
  <si>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</si>
  <si>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</si>
  <si>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</si>
  <si>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</si>
  <si>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</si>
  <si>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</si>
  <si>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</si>
  <si>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</si>
  <si>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</si>
  <si>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</si>
  <si>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</si>
  <si>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</si>
  <si>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</si>
  <si>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</si>
  <si>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</si>
  <si>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</si>
  <si>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</si>
  <si>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</si>
  <si>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</si>
  <si>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</si>
  <si>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</si>
  <si>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</si>
  <si>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</si>
  <si>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</si>
  <si>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</si>
  <si>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</si>
  <si>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</si>
  <si>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</si>
  <si>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</si>
  <si>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</si>
  <si>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</si>
  <si>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</si>
  <si>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</si>
  <si>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</si>
  <si>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</si>
  <si>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</si>
  <si>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</si>
  <si>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</si>
  <si>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</si>
  <si>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</si>
  <si>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</si>
  <si>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</si>
  <si>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</si>
  <si>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</si>
  <si>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</si>
  <si>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</si>
  <si>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</si>
  <si>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</si>
  <si>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</si>
  <si>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</si>
  <si>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</si>
  <si>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</si>
  <si>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</si>
  <si>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</si>
  <si>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</si>
  <si>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</si>
  <si>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</si>
  <si>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</si>
  <si>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</si>
  <si>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</si>
  <si>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</si>
  <si>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</si>
  <si>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</si>
  <si>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</si>
  <si>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</si>
  <si>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</si>
  <si>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</si>
  <si>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</si>
  <si>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</si>
  <si>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</si>
  <si>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</si>
  <si>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</si>
  <si>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</si>
  <si>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</si>
  <si>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</si>
  <si>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</si>
  <si>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</si>
  <si>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</si>
  <si>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</si>
  <si>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</si>
  <si>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</si>
  <si>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</si>
  <si>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</si>
  <si>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</si>
  <si>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</si>
  <si>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</si>
  <si>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</si>
  <si>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</si>
  <si>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</si>
  <si>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</si>
  <si>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</si>
  <si>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</si>
  <si>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</si>
  <si>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</si>
  <si>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</si>
  <si>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</si>
  <si>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</si>
  <si>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</si>
  <si>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</si>
  <si>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</si>
  <si>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</si>
  <si>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</si>
  <si>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</si>
  <si>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</si>
  <si>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</si>
  <si>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</si>
  <si>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</si>
  <si>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</si>
  <si>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</si>
  <si>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</si>
  <si>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</si>
  <si>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</si>
  <si>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</si>
  <si>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</si>
  <si>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</si>
  <si>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</si>
  <si>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</si>
  <si>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</si>
  <si>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</si>
  <si>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</si>
  <si>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</si>
  <si>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</si>
  <si>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</si>
  <si>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</si>
  <si>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</si>
  <si>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</si>
  <si>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</si>
  <si>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</si>
  <si>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</si>
  <si>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</si>
  <si>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</si>
  <si>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</si>
  <si>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</si>
  <si>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</si>
  <si>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</si>
  <si>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</si>
  <si>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</si>
  <si>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</si>
  <si>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</si>
  <si>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</si>
  <si>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</si>
  <si>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</si>
  <si>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</si>
  <si>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</si>
  <si>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</si>
  <si>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</si>
  <si>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</si>
  <si>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</si>
  <si>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</si>
  <si>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</si>
  <si>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</si>
  <si>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</si>
  <si>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</si>
  <si>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</si>
  <si>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</si>
  <si>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</si>
  <si>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</si>
  <si>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</si>
  <si>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</si>
  <si>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</si>
  <si>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</si>
  <si>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</si>
  <si>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</si>
  <si>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</si>
  <si>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</si>
  <si>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</si>
  <si>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</si>
  <si>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</si>
  <si>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</si>
  <si>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</si>
  <si>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</si>
  <si>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</si>
  <si>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</si>
  <si>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</si>
  <si>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</si>
  <si>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</si>
  <si>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</si>
  <si>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</si>
  <si>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</si>
  <si>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</si>
  <si>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</si>
  <si>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</si>
  <si>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</si>
  <si>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</si>
  <si>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</si>
  <si>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</si>
  <si>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</si>
  <si>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</si>
  <si>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</si>
  <si>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</si>
  <si>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</si>
  <si>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</si>
  <si>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</si>
  <si>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</si>
  <si>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</si>
  <si>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</si>
  <si>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</si>
  <si>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</si>
  <si>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</si>
  <si>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</si>
  <si>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</si>
  <si>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</si>
  <si>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</si>
  <si>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</si>
  <si>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</si>
  <si>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</si>
  <si>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</si>
  <si>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</si>
  <si>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</si>
  <si>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</si>
  <si>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</si>
  <si>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</si>
  <si>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</si>
  <si>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</si>
  <si>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</si>
  <si>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</si>
  <si>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</si>
  <si>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</si>
  <si>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</si>
  <si>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</si>
  <si>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</si>
  <si>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</si>
  <si>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</si>
  <si>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</si>
  <si>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</si>
  <si>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</si>
  <si>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</si>
  <si>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</si>
  <si>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</si>
  <si>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</si>
  <si>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</si>
  <si>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</si>
  <si>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</si>
  <si>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</si>
  <si>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</si>
  <si>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</si>
  <si>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</si>
  <si>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</si>
  <si>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</si>
  <si>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</si>
  <si>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</si>
  <si>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</si>
  <si>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</si>
  <si>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</si>
  <si>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</si>
  <si>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</si>
  <si>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</si>
  <si>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</si>
  <si>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</si>
  <si>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</si>
  <si>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</si>
  <si>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</si>
  <si>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</si>
  <si>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</si>
  <si>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</si>
  <si>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</si>
  <si>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</si>
  <si>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</si>
  <si>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</si>
  <si>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</si>
  <si>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</si>
  <si>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</si>
  <si>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</si>
  <si>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</si>
  <si>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</si>
  <si>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</si>
  <si>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</si>
  <si>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</si>
  <si>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</si>
  <si>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</si>
  <si>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</si>
  <si>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</si>
  <si>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</si>
  <si>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</si>
  <si>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</si>
  <si>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</si>
  <si>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</si>
  <si>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</si>
  <si>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</si>
  <si>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</si>
  <si>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</si>
  <si>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</si>
  <si>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</si>
  <si>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</si>
  <si>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</si>
  <si>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</si>
  <si>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</si>
  <si>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</si>
  <si>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</si>
  <si>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</si>
  <si>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</si>
  <si>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</si>
  <si>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</si>
  <si>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</si>
  <si>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</si>
  <si>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</si>
  <si>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</si>
  <si>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</si>
  <si>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</si>
  <si>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</si>
  <si>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</si>
  <si>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</si>
  <si>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</si>
  <si>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</si>
  <si>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</si>
  <si>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</si>
  <si>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</si>
  <si>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</si>
  <si>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</si>
  <si>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</si>
  <si>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</si>
  <si>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</si>
  <si>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</si>
  <si>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</si>
  <si>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</si>
  <si>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</si>
  <si>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</si>
  <si>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</si>
  <si>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</si>
  <si>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</si>
  <si>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</si>
  <si>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</si>
  <si>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</si>
  <si>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</si>
  <si>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</si>
  <si>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</si>
  <si>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</si>
  <si>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</si>
  <si>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</si>
  <si>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</si>
  <si>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</si>
  <si>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</si>
  <si>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</si>
  <si>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</si>
  <si>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</si>
  <si>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</si>
  <si>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</si>
  <si>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</si>
  <si>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</si>
  <si>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</si>
  <si>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</si>
  <si>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</si>
  <si>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</si>
  <si>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</si>
  <si>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</si>
  <si>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</si>
  <si>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</si>
  <si>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</si>
  <si>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</si>
  <si>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</si>
  <si>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</si>
  <si>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</si>
  <si>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</si>
  <si>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</si>
  <si>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</si>
  <si>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</si>
  <si>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</si>
  <si>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</si>
  <si>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</si>
  <si>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</si>
  <si>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</si>
  <si>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</si>
  <si>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</si>
  <si>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</si>
  <si>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</si>
  <si>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</si>
  <si>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</si>
  <si>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</si>
  <si>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</si>
  <si>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</si>
  <si>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</si>
  <si>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</si>
  <si>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</si>
  <si>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</si>
  <si>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</si>
  <si>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</si>
  <si>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</si>
  <si>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</si>
  <si>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</si>
  <si>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</si>
  <si>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</si>
  <si>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</si>
  <si>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</si>
  <si>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</si>
  <si>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</si>
  <si>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</si>
  <si>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</si>
  <si>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</si>
  <si>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</si>
  <si>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</si>
  <si>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</si>
  <si>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</si>
  <si>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</si>
  <si>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</si>
  <si>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</si>
  <si>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</si>
  <si>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</si>
  <si>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</si>
  <si>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</si>
  <si>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</si>
  <si>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</si>
  <si>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</si>
  <si>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</si>
  <si>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</si>
  <si>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</si>
  <si>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</si>
  <si>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</si>
  <si>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</si>
  <si>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</si>
  <si>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</si>
  <si>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</si>
  <si>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</si>
  <si>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</si>
  <si>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</si>
  <si>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</si>
  <si>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</si>
  <si>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</si>
  <si>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</si>
  <si>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</si>
  <si>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</si>
  <si>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</si>
  <si>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</si>
  <si>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</si>
  <si>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</si>
  <si>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</si>
  <si>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</si>
  <si>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</si>
  <si>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</si>
  <si>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</si>
  <si>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</si>
  <si>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</si>
  <si>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</si>
  <si>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</si>
  <si>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</si>
  <si>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</si>
  <si>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</si>
  <si>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</si>
  <si>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</si>
  <si>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</si>
  <si>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</si>
  <si>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</si>
  <si>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</si>
  <si>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</si>
  <si>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</si>
  <si>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</si>
  <si>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</si>
  <si>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</si>
  <si>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</si>
  <si>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</si>
  <si>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</si>
  <si>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</si>
  <si>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</si>
  <si>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</si>
  <si>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</si>
  <si>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</si>
  <si>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</si>
  <si>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</si>
  <si>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</si>
  <si>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</si>
  <si>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</si>
  <si>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</si>
  <si>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</si>
  <si>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</si>
  <si>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</si>
  <si>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</si>
  <si>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</si>
  <si>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</si>
  <si>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</si>
  <si>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</si>
  <si>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</si>
  <si>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</si>
  <si>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</si>
  <si>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</si>
  <si>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</si>
  <si>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</si>
  <si>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</si>
  <si>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</si>
  <si>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</si>
  <si>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</si>
  <si>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</si>
  <si>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</si>
  <si>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</si>
  <si>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</si>
  <si>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</si>
  <si>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</si>
  <si>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</si>
  <si>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</si>
  <si>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</si>
  <si>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</si>
  <si>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</si>
  <si>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</si>
  <si>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</si>
  <si>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</si>
  <si>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</si>
  <si>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</si>
  <si>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</si>
  <si>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</si>
  <si>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</si>
  <si>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</si>
  <si>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</si>
  <si>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</si>
  <si>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</si>
  <si>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</si>
  <si>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</si>
  <si>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</si>
  <si>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</si>
  <si>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</si>
  <si>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</si>
  <si>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</si>
  <si>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</si>
  <si>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</si>
  <si>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</si>
  <si>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</si>
  <si>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</si>
  <si>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</si>
  <si>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</si>
  <si>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</si>
  <si>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</si>
  <si>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</si>
  <si>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</si>
  <si>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</si>
  <si>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</si>
  <si>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</si>
  <si>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</si>
  <si>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</si>
  <si>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</si>
  <si>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</si>
  <si>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</si>
  <si>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</si>
  <si>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</si>
  <si>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</si>
  <si>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</si>
  <si>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</si>
  <si>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</si>
  <si>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</si>
  <si>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</si>
  <si>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</si>
  <si>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</si>
  <si>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</si>
  <si>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</si>
  <si>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</si>
  <si>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</si>
  <si>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</si>
  <si>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</si>
  <si>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</si>
  <si>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</si>
  <si>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</si>
  <si>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</si>
  <si>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</si>
  <si>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</si>
  <si>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</si>
  <si>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</si>
  <si>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</si>
  <si>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</si>
  <si>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</si>
  <si>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</si>
  <si>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</si>
  <si>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</si>
  <si>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</si>
  <si>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</si>
  <si>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</si>
  <si>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</si>
  <si>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</si>
  <si>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</si>
  <si>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</si>
  <si>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</si>
  <si>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</si>
  <si>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</si>
  <si>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</si>
  <si>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</si>
  <si>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</si>
  <si>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</si>
  <si>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</si>
  <si>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</si>
  <si>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</si>
  <si>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</si>
  <si>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</si>
  <si>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</si>
  <si>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</si>
  <si>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</si>
  <si>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</si>
  <si>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</si>
  <si>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</si>
  <si>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</si>
  <si>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</si>
  <si>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</si>
  <si>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</si>
  <si>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</si>
  <si>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</si>
  <si>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</si>
  <si>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</si>
  <si>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</si>
  <si>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</si>
  <si>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</si>
  <si>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</si>
  <si>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</si>
  <si>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</si>
  <si>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</si>
  <si>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</si>
  <si>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</si>
  <si>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</si>
  <si>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</si>
  <si>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</si>
  <si>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</si>
  <si>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</si>
  <si>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</si>
  <si>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</si>
  <si>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</si>
  <si>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</si>
  <si>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</si>
  <si>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</si>
  <si>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</si>
  <si>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</si>
  <si>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</si>
  <si>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</si>
  <si>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</si>
  <si>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</si>
  <si>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</si>
  <si>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</si>
  <si>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</si>
  <si>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</si>
  <si>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</si>
  <si>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</si>
  <si>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</si>
  <si>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</si>
  <si>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</si>
  <si>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</si>
  <si>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</si>
  <si>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</si>
  <si>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</si>
  <si>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</si>
  <si>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</si>
  <si>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</si>
  <si>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</si>
  <si>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</si>
  <si>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</si>
  <si>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</si>
  <si>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</si>
  <si>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</si>
  <si>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</si>
  <si>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</si>
  <si>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</si>
  <si>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</si>
  <si>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</si>
  <si>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</si>
  <si>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</si>
  <si>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</si>
  <si>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</si>
  <si>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</si>
  <si>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</si>
  <si>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</si>
  <si>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</si>
  <si>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</si>
  <si>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</si>
  <si>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</si>
  <si>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</si>
  <si>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</si>
  <si>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</si>
  <si>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</si>
  <si>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</si>
  <si>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</si>
  <si>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</si>
  <si>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</si>
  <si>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</si>
  <si>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</si>
  <si>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</si>
  <si>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</si>
  <si>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</si>
  <si>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</si>
  <si>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</si>
  <si>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</si>
  <si>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</si>
  <si>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</si>
  <si>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</si>
  <si>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</si>
  <si>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</si>
  <si>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</si>
  <si>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</si>
  <si>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</si>
  <si>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</si>
  <si>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</si>
  <si>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</si>
  <si>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</si>
  <si>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</si>
  <si>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</si>
  <si>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</si>
  <si>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</si>
  <si>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</si>
  <si>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</si>
  <si>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</si>
  <si>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</si>
  <si>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</si>
  <si>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</si>
  <si>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</si>
  <si>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</si>
  <si>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</si>
  <si>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</si>
  <si>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</si>
  <si>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</si>
  <si>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</si>
  <si>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</si>
  <si>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</si>
  <si>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</si>
  <si>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</si>
  <si>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</si>
  <si>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</si>
  <si>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</si>
  <si>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</si>
  <si>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</si>
  <si>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</si>
  <si>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</si>
  <si>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</si>
  <si>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</si>
  <si>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</si>
  <si>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</si>
  <si>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</si>
  <si>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</si>
  <si>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</si>
  <si>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</si>
  <si>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</si>
  <si>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</si>
  <si>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</si>
  <si>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</si>
  <si>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</si>
  <si>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</si>
  <si>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</si>
  <si>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</si>
  <si>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</si>
  <si>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</si>
  <si>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</si>
  <si>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</si>
  <si>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</si>
  <si>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</si>
  <si>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</si>
  <si>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</si>
  <si>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</si>
  <si>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</si>
  <si>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</si>
  <si>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</si>
  <si>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</si>
  <si>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</si>
  <si>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</si>
  <si>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</si>
  <si>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</si>
  <si>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</si>
  <si>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</si>
  <si>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</si>
  <si>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</si>
  <si>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</si>
  <si>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</si>
  <si>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</si>
  <si>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</si>
  <si>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</si>
  <si>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</si>
  <si>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</si>
  <si>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</si>
  <si>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</si>
  <si>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EM team on the way ETA : 50 min</t>
  </si>
  <si>
    <t>PCM-20251027-00000052</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</si>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</sst>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9" totalsRowShown="0" headerRowDxfId="15" dataDxfId="14" headerRowBorderDxfId="12" tableBorderDxfId="13">
  <autoFilter ref="A1:L1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294.12439351851935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13.629405092593515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45957.072819444445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45957.072819444445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45957.072819444445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45957.072819444445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45957.072819444445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45957.072819444445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45957.072819444445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45957.072819444445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45957.072819444445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45957.072819444445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45957.072819444445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45957.072819444445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45957.072819444445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45957.072819444445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45957.072819444445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45957.072819444445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45957.072819444445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45957.072819444445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45957.072819444445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45957.072819444445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45957.072819444445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45957.072819444445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45957.072819444445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45957.072819444445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45957.072819444445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45957.072819444445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45957.072819444445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45957.072819444445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45957.072819444445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45957.072819444445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45957.072819444445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45957.072819444445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45957.072819444445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45957.072819444445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45957.072819444445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45957.072819444445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45957.072819444445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45957.072819444445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45957.072819444445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45957.072819444445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45957.072819444445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45957.072819444445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45957.072819444445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45957.072819444445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45957.072819444445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45957.072819444445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45957.072819444445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45957.072819444445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45957.072819444445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45957.072819444445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45957.072819444445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45957.072819444445</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45957.072819444445</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8F976002-0E3A-4158-868B-96EDA4AA622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132.07298148148402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45957.072819328707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45957.072819328707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45957.072819328707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45957.072819328707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45957.072819328707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45957.072819328707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45957.072819328707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45957.072819328707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45957.072819328707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45957.072819328707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45957.072819328707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45957.072819328707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45957.072819328707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45957.072819328707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45957.072819328707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45957.072819328707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45957.072819328707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45957.072819328707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45957.072819328707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45957.072819328707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45957.072819328707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45957.072819328707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45957.072819328707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45957.072819328707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45957.072819328707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45957.072819328707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45957.072819328707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45957.072819328707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45957.072819328707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45957.072819328707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45957.072819328707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45957.072819328707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45957.072819328707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45957.072819328707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45957.072819328707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45957.072819328707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45957.072819328707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45957.072819328707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45957.072819328707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45957.072819328707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45957.072819328707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45957.072819328707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45957.072819328707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45957.072819328707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45957.072819328707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45957.072819328707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45957.072819328707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45957.072819328707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45957.072819328707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45957.072819328707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45957.072819328707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45957.072819328707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45957.072819328707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45957.072819328707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45957.072819328707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45957.072819328707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45957.072819328707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45957.072819328707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45957.072819328707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45957.072819328707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45957.072819328707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45957.072819328707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45957.072819328707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45957.072819328707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45957.072819328707</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45957.072819328707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45957.072819328707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45957.072819328707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45957.072819328707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45957.072819328707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45957.072819328707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45957.072819328707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45957.072819328707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45957.072819328707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45957.072819328707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45957.072819328707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45957.072819328707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45957.072819328707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45957.072819328707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45957.072819328707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45957.072819328707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45957.072819328707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45957.072819328707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45957.072819328707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45957.072819328707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45957.072819328707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45957.072819328707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45957.072819328707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45957.072819328707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45957.072819328707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45957.072819328707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45957.072819328707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45957.072819328707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45957.072819328707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45957.072819328707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45957.072819328707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45957.072819328707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45957.072819328707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45957.072819328707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45957.072819328707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45957.072819328707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45957.072819328707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45957.072819328707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45957.072819328707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45957.072819328707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45957.072819328707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45957.072819328707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45957.072819328707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45957.072819328707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45957.072819328707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45957.072819328707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45957.072819328707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45957.072819328707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45957.072819328707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45957.072819328707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45957.072819328707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45957.072819328707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45957.072819328707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45957.072819328707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45957.072819328707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45957.072819328707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45957.072819328707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45957.072819328707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45957.072819328707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45957.072819328707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45957.072819328707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45957.072819328707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45957.072819328707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45957.072819328707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45957.072819328707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45957.072819328707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45957.072819328707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45957.072819328707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45957.072819328707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45957.072819328707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45957.072819328707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45957.072819328707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45957.072819328707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45957.072819328707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45957.072819328707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45957.072819328707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45957.072819328707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45957.072819328707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45957.072819328707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45957.072819328707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45957.072819328707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45957.072819328707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45957.072819328707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45957.072819328707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45957.072819328707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45957.072819328707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45957.072819328707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45957.072819328707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45957.072819328707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45957.072819328707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45957.072819328707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45957.072819328707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45957.072819328707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45957.072819328707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45957.072819328707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45957.072819328707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45957.072819328707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45957.072819328707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45957.072819328707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45957.072819328707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45957.072819328707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45957.072819328707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45957.072819328707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45957.072819328707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45957.072819328707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45957.072819328707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45957.072819328707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45957.072819328707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45957.072819328707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45957.072819328707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45957.072819328707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45957.072819328707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45957.072819328707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45957.072819328707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45957.072819328707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45957.072819328707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45957.072819328707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45957.072819328707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45957.072819328707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45957.072819328707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45957.072819328707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45957.072819328707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45957.072819328707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45957.072819328707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45957.072819328707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45957.072819328707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45957.072819328707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45957.072819328707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45957.072819328707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45957.072819328707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45957.072819328707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45957.072819328707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45957.072819328707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45957.072819328707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45957.072819328707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45957.072819328707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45957.072819328707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45957.072819328707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45957.072819328707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45957.072819328707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45957.072819328707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45957.072819328707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45957.072819328707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45957.072819328707</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45957.072819444445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45957.072819444445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45957.072819444445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45957.072819444445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45957.072819444445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45957.072819444445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45957.072819444445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45957.072819444445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45957.072819444445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45957.072819444445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45957.072819444445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45957.072819444445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45957.072819444445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45957.072819444445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45957.072819444445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45957.072819444445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45957.072819444445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45957.072819444445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45957.072819444445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45957.072819444445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45957.072819444445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45957.072819444445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45957.072819444445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45957.072819444445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45957.072819444445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45957.072819444445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45957.072819444445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45957.072819444445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45957.072819444445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45957.072819444445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45957.072819444445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45957.072819444445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45957.072819444445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45957.072819444445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45957.072819444445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45957.072819444445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45957.072819444445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45957.072819444445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45957.072819444445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45957.072819444445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45957.072819444445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45957.072819444445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45957.072819444445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45957.072819444445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45957.072819444445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45957.072819444445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45957.072819444445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45957.072819444445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45957.072819444445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45957.072819444445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45957.072819444445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45957.072819444445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45957.072819444445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45957.072819444445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45957.072819444445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45957.072819444445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45957.072819444445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45957.072819444445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45957.072819444445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45957.072819444445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45957.072819444445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45957.072819444445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45957.072819444445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45957.072819444445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45957.072819444445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45957.072819444445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45957.072819444445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45957.072819444445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45957.072819444445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45957.072819444445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45957.072819444445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45957.072819444445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45957.072819444445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45957.072819444445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45957.072819444445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45957.072819444445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45957.072819444445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45957.072819444445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45957.072819444445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45957.072819444445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45957.072819444445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45957.072819444445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45957.072819444445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45957.072819444445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45957.072819444445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45957.072819444445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45957.072819444445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45957.072819444445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45957.072819444445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45957.072819444445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45957.072819444445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45957.072819444445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45957.072819444445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45957.072819444445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45957.072819444445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45957.072819444445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45957.072819444445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45957.072819444445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45957.072819444445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45957.072819444445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45957.072819444445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45957.072819444445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45957.072819444445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45957.072819444445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45957.072819444445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45957.072819444445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45957.072819444445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45957.072819444445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45957.072819444445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45957.072819444445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45957.072819444445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45957.072819444445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45957.072819444445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45957.072819444445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45957.072819444445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45957.072819444445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45957.072819444445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45957.072819444445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45957.072819444445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45957.072819444445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45957.072819444445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45957.072819444445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45957.072819444445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45957.072819444445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45957.072819444445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45957.072819444445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45957.072819444445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45957.072819444445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45957.072819444445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45957.072819444445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45957.072819444445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45957.072819444445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45957.072819444445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45957.072819444445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45957.072819444445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45957.072819444445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45957.072819444445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45957.072819444445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45957.072819444445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45957.072819444445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45957.072819444445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45957.072819444445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45957.072819444445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45957.072819444445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45957.072819444445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45957.072819444445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45957.072819444445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45957.072819444445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45957.072819444445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45957.072819444445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45957.072819444445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45957.072819444445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45957.072819444445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45957.072819444445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45957.072819444445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45957.072819444445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45957.072819444445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45957.072819444445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45957.072819444445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45957.072819444445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45957.072819444445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45957.072819444445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45957.072819444445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45957.072819444445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45957.072819444445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45957.072819444445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45957.072819444445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45957.072819444445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45957.072819444445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45957.072819444445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45957.072819444445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45957.072819444445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45957.072819444445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45957.072819444445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45957.072819444445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45957.072819444445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45957.072819444445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45957.072819444445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45957.072819444445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45957.072819444445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45957.072819444445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45957.072819444445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45957.072819444445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45957.072819444445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45957.072819444445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45957.072819444445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45957.072819444445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45957.072819444445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45957.072819444445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45957.072819444445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45957.072819444445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45957.072819444445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45957.072819444445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45957.072819444445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45957.072819444445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45957.072819444445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45957.072819444445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45957.072819444445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45957.072819444445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45957.072819444445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45957.072819444445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45957.072819444445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45957.072819444445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45957.072819444445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45957.072819444445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45957.072819444445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45957.072819444445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45957.072819444445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45957.072819444445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45957.072819444445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45957.072819444445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45957.072819444445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45957.072819444445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45957.072819444445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45957.072819444445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45957.072819444445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45957.072819444445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45957.072819444445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45957.072819444445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45957.072819444445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45957.072819444445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45957.072819444445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45957.072819444445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45957.072819444445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45957.072819444445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45957.072819444445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45957.072819444445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45957.072819444445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45957.072819444445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45957.072819444445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45957.072819444445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45957.072819444445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45957.072819444445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45957.072819444445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45957.072819444445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45957.072819444445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45957.072819444445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45957.072819444445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45957.072819444445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45957.072819444445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45957.072819444445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45957.072819444445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45957.072819444445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45957.072819444445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45957.072819444445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45957.072819444445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45957.072819444445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45957.072819444445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45957.072819444445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45957.072819444445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45957.072819444445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45957.072819444445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45957.072819444445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45957.072819444445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45957.072819444445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45957.072819444445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45957.072819444445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45957.072819444445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45957.072819444445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45957.072819444445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45957.072819444445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45957.072819444445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45957.072819444445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45957.072819444445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45957.072819444445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45957.072819444445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45957.072819444445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45957.072819444445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45957.072819444445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45957.072819444445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45957.072819444445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45957.072819444445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45957.072819444445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45957.072819444445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45957.072819444445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45957.072819444445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45957.072819444445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45957.072819444445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45957.072819444445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45957.072819444445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45957.072819444445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45957.072819444445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45957.072819444445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45957.072819444445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45957.072819444445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45957.072819444445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45957.072819444445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45957.072819444445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45957.072819444445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45957.072819444445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45957.072819444445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45957.072819444445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45957.072819444445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45957.072819444445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45957.072819444445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45957.072819444445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45957.072819444445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45957.072819444445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45957.072819444445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45957.072819444445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45957.072819444445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45957.072819444445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45957.072819444445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45957.072819444445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45957.072819444445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45957.072819444445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45957.072819444445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45957.072819444445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45957.072819444445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45957.072819444445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45957.072819444445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45957.072819444445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45957.072819444445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45957.072819444445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45957.072819444445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45957.072819444445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45957.072819444445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45957.072819444445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45957.072819444445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45957.072819444445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45957.072819444445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45957.072819444445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45957.072819444445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45957.072819444445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45957.072819444445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45957.072819444445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45957.072819444445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45957.072819444445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45957.072819444445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45957.072819444445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45957.072819444445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45957.072819444445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45957.072819444445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45957.072819444445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45957.072819444445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45957.072819444445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45957.072819444445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45957.072819444445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45957.072819444445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45957.072819444445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45957.072819444445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45957.072819444445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45957.072819444445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45957.072819444445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45957.072819444445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45957.072819444445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45957.072819444445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45957.072819444445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45957.072819444445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45957.072819444445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45957.072819444445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45957.072819444445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45957.072819444445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45957.072819444445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45957.072819444445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45957.072819444445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45957.072819444445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45957.072819444445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45957.072819444445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45957.072819444445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45957.072819444445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45957.072819444445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45957.072819444445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45957.072819444445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45957.072819444445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45957.072819444445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45957.072819444445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45957.072819444445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45957.072819444445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45957.072819444445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45957.072819444445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45957.072819444445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45957.072819444445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45957.072819444445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45957.072819444445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45957.072819444445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45957.072819444445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45957.072819444445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45957.072819444445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45957.072819444445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45957.072819444445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45957.072819444445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45957.072819444445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45957.072819444445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45957.072819444445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45957.072819444445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45957.072819444445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45957.072819444445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45957.072819444445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45957.072819444445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45957.072819444445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45957.072819444445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45957.072819444445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45957.072819444445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45957.072819444445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45957.072819444445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45957.072819444445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45957.072819444445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45957.072819444445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45957.072819444445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45957.072819444445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45957.072819444445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45957.072819444445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45957.072819444445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45957.072819444445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45957.072819444445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45957.072819444445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45957.072819444445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45957.072819444445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45957.072819444445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45957.072819444445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45957.072819444445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45957.072819444445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45957.072819444445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45957.072819444445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45957.072819444445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45957.072819444445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45957.072819444445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45957.072819444445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45957.072819444445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45957.072819444445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45957.072819444445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45957.072819444445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45957.072819444445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45957.072819444445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45957.072819444445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45957.072819444445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45957.072819444445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45957.072819444445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45957.072819444445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45957.072819444445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45957.072819444445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45957.072819444445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45957.072819444445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45957.072819444445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45957.072819444445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45957.072819444445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45957.072819444445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45957.072819444445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45957.072819444445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45957.072819444445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45957.072819444445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45957.072819444445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45957.072819444445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45957.072819444445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45957.072819444445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45957.072819444445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45957.072819444445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45957.072819444445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45957.072819444445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45957.072819444445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45957.072819444445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45957.072819444445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45957.072819444445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45957.072819444445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45957.072819444445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45957.072819444445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45957.072819444445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45957.072819444445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45957.072819444445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45957.072819444445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45957.072819444445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45957.072819444445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45957.072819444445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45957.072819444445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45957.072819444445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45957.072819444445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45957.072819444445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45957.072819444445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45957.072819444445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45957.072819444445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45957.072819444445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45957.072819444445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45957.072819444445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45957.072819444445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45957.072819444445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45957.072819444445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45957.072819444445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45957.072819444445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45957.072819444445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45957.072819444445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45957.072819444445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45957.072819444445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45957.072819444445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45957.072819444445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45957.072819444445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45957.072819444445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45957.072819444445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45957.072819444445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45957.072819444445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45957.072819444445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45957.072819444445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45957.072819444445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45957.072819444445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45957.072819444445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45957.072819444445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45957.072819444445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45957.072819444445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45957.072819444445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45957.072819444445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45957.072819444445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45957.072819444445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45957.072819444445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45957.072819444445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45957.072819444445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45957.072819444445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45957.072819444445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45957.072819444445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45957.072819444445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45957.072819444445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45957.072819444445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45957.072819444445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45957.072819444445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45957.072819444445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45957.072819444445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45957.072819444445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45957.072819444445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45957.072819444445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45957.072819444445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45957.072819444445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45957.072819444445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45957.072819444445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45957.072819444445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45957.072819444445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45957.072819444445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45957.072819444445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45957.072819444445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45957.072819444445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45957.072819444445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45957.072819444445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45957.072819444445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45957.072819444445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45957.072819444445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45957.072819444445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45957.072819444445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45957.072819444445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45957.072819444445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45957.072819444445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45957.072819444445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45957.072819444445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45957.072819444445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45957.072819444445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45957.072819444445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45957.072819444445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45957.072819444445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45957.072819444445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45957.072819444445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45957.072819444445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45957.072819444445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45957.072819444445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45957.072819444445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45957.072819444445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45957.072819444445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45957.072819444445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45957.072819444445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45957.072819444445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45957.072819444445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45957.072819444445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45957.072819444445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45957.072819444445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45957.072819444445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45957.072819444445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45957.072819444445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45957.072819444445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45957.072819444445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45957.072819444445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45957.072819444445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45957.072819444445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45957.072819444445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45957.072819444445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45957.072819444445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45957.072819444445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45957.072819444445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45957.072819444445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45957.072819444445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45957.072819444445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45957.072819444445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45957.072819444445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45957.072819444445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45957.072819444445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45957.072819444445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45957.072819444445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45957.072819444445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45957.072819444445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45957.072819444445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45957.072819444445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45957.072819444445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45957.072819444445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45957.072819444445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45957.072819444445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45957.072819444445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45957.072819444445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45957.072819444445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45957.072819444445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45957.072819444445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45957.072819444445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45957.072819444445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45957.072819444445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45957.072819444445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45957.072819444445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45957.072819444445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45957.072819444445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45957.072819444445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45957.072819444445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45957.072819444445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45957.072819444445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45957.072819444445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45957.072819444445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45957.072819444445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45957.072819444445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45957.072819444445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45957.072819444445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45957.072819444445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45957.072819444445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45957.072819444445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45957.072819444445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45957.072819444445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45957.072819444445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45957.072819444445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45957.072819444445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45957.072819444445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45957.072819444445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45957.072819444445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45957.072819444445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45957.072819444445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45957.072819444445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45957.072819444445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45957.072819444445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45957.072819444445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45957.072819444445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45957.072819444445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45957.072819444445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45957.072819444445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45957.072819444445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45957.072819444445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45957.072819444445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45957.072819444445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45957.072819444445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45957.072819444445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45957.072819444445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45957.072819444445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45957.072819444445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45957.072819444445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45957.072819444445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45957.072819444445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45957.072819444445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45957.072819444445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45957.072819444445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45957.072819444445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45957.072819444445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45957.072819444445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45957.072819444445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45957.072819444445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45957.072819444445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45957.072819444445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45957.072819444445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45957.072819444445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45957.072819444445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45957.072819444445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45957.072819444445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45957.072819444445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45957.072819444445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45957.072819444445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45957.072819444445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45957.072819444445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45957.072819444445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45957.072819444445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45957.072819444445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45957.072819444445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45957.072819444445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45957.072819444445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45957.072819444445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45957.072819444445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45957.072819444445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45957.072819444445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45957.072819444445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45957.072819444445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45957.072819444445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45957.072819444445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45957.072819444445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45957.072819444445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45957.072819444445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45957.072819444445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45957.072819444445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45957.072819444445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45957.072819444445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45957.072819444445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45957.072819444445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45957.072819444445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45957.072819444445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45957.072819444445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45957.072819444445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45957.072819444445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45957.072819444445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45957.072819444445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45957.072819444445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45957.072819444445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45957.072819444445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45957.072819444445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45957.072819444445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45957.072819444445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45957.072819444445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45957.072819444445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45957.072819444445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45957.072819444445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45957.072819444445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45957.072819444445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45957.072819444445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45957.072819444445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45957.072819444445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45957.072819444445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45957.072819444445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45957.072819444445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45957.072819444445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45957.072819444445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45957.072819444445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45957.072819444445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45957.072819444445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45957.072819444445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45957.072819444445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45957.072819444445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45957.072819444445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45957.072819444445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45957.072819444445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45957.072819444445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45957.072819444445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45957.072819444445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45957.072819444445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45957.072819444445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45957.072819444445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45957.072819444445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45957.072819444445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45957.072819444445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45957.072819444445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45957.072819444445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45957.072819444445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45957.072819444445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45957.072819444445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45957.072819444445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45957.072819444445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45957.072819444445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45957.072819444445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45957.072819444445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45957.072819444445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45957.072819444445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45957.072819444445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45957.072819444445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45957.072819444445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45957.072819444445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45957.072819444445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45957.072819444445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45957.072819444445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45957.072819444445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45957.072819444445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45957.072819444445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45957.072819444445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45957.072819444445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45957.072819444445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45957.072819444445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45957.072819444445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45957.072819444445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45957.072819444445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45957.072819444445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45957.072819444445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45957.072819444445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45957.072819444445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45957.072819444445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45957.072819444445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45957.072819444445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45957.072819444445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45957.072819444445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45957.072819444445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45957.072819444445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45957.072819444445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45957.072819444445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45957.072819444445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45957.072819444445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45957.072819444445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45957.072819444445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45957.072819444445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45957.072819444445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45957.072819444445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45957.072819444445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45957.072819444445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45957.072819444445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45957.072819444445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45957.072819444445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45957.072819444445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45957.072819444445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45957.072819444445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45957.072819444445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45957.072819444445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45957.072819444445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45957.072819444445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45957.072819444445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45957.072819444445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45957.072819444445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45957.072819444445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45957.072819444445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45957.072819444445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45957.072819444445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45957.072819444445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45957.072819444445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45957.072819444445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45957.072819444445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45957.072819444445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45957.072819444445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45957.072819444445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45957.072819444445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45957.072819444445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45957.072819444445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45957.072819444445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45957.072819444445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45957.072819444445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45957.072819444445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45957.072819444445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45957.072819444445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45957.072819444445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45957.072819444445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45957.072819444445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45957.072819444445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45957.072819444445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45957.072819444445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45957.072819444445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45957.072819444445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45957.072819444445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45957.072819444445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45957.072819444445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45957.072819444445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45957.072819444445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45957.072819444445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45957.072819444445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45957.072819444445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45957.072819444445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45957.072819444445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45957.072819444445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45957.072819444445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45957.072819444445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45957.072819444445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45957.072819444445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45957.072819444445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45957.072819444445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45957.072819444445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45957.072819444445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45957.072819444445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45957.072819444445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45957.072819444445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45957.072819444445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45957.072819444445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45957.072819444445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45957.072819444445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45957.072819444445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45957.072819444445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45957.072819444445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45957.072819444445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45957.072819444445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45957.072819444445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45957.072819444445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45957.072819444445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45957.072819444445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45957.072819444445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45957.072819444445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45957.072819444445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45957.072819444445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45957.072819444445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45957.072819444445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45957.072819444445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45957.072819444445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45957.072819444445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45957.072819444445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45957.072819444445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45957.072819444445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45957.072819444445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45957.072819444445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45957.072819444445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45957.072819444445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45957.072819444445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45957.072819444445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45957.072819444445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45957.072819444445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45957.072819444445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45957.072819444445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45957.072819444445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45957.072819444445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45957.072819444445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45957.072819444445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45957.072819444445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45957.072819444445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45957.072819444445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45957.072819444445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45957.072819444445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45957.072819444445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45957.072819444445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45957.072819444445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45957.072819444445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45957.072819444445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45957.072819444445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45957.072819444445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45957.072819444445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45957.072819444445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45957.072819444445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45957.072819444445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45957.072819444445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45957.072819444445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45957.072819444445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45957.072819444445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45957.072819444445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45957.072819444445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45957.072819444445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45957.072819444445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45957.072819444445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45957.072819444445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45957.072819444445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45957.072819444445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45957.072819444445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45957.072819444445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45957.072819444445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45957.072819444445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45957.072819444445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45957.072819444445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45957.072819444445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45957.072819444445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45957.072819444445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45957.072819444445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45957.072819444445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45957.072819444445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45957.072819444445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45957.072819444445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45957.072819444445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45957.072819444445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45957.072819444445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45957.072819444445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45957.072819444445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45957.072819444445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45957.072819444445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45957.072819444445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45957.072819444445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45957.072819444445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45957.072819444445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45957.072819444445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45957.072819444445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45957.072819444445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45957.072819444445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45957.072819444445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45957.072819444445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45957.072819444445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45957.072819444445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45957.072819444445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45957.072819444445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45957.072819444445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45957.072819444445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45957.072819444445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45957.072819444445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45957.072819444445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45957.072819444445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45957.072819444445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45957.072819444445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45957.072819444445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45957.072819444445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45957.072819444445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45957.072819444445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45957.072819444445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45957.072819444445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45957.072819444445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45957.072819444445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45957.072819444445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45957.072819444445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45957.072819444445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45957.072819444445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45957.072819444445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45957.072819444445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45957.072819444445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45957.072819444445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45957.072819444445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45957.072819444445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45957.072819444445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45957.072819444445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45957.072819444445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45957.072819444445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45957.072819444445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45957.072819444445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45957.072819444445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45957.072819444445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45957.072819444445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45957.072819444445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45957.072819444445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45957.072819444445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45957.072819444445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45957.072819444445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45957.072819444445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45957.072819444445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45957.072819444445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45957.072819444445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45957.072819444445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45957.072819444445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45957.072819444445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45957.072819444445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45957.072819444445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45957.072819444445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45957.072819444445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45957.072819444445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45957.072819444445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45957.072819444445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45957.072819444445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45957.072819444445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45957.072819444445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45957.072819444445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45957.072819444445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45957.072819444445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45957.072819444445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45957.072819444445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45957.072819444445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45957.072819444445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45957.072819444445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45957.072819444445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45957.072819444445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45957.072819444445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45957.072819444445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45957.072819444445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45957.072819444445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45957.072819444445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45957.072819444445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45957.072819444445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45957.072819444445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45957.072819444445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45957.072819444445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45957.072819444445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45957.072819444445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45957.072819444445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45957.072819444445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45957.072819444445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45957.072819444445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45957.072819444445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45957.072819444445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45957.072819444445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45957.072819444445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45957.072819444445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45957.072819444445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45957.072819444445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45957.072819444445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45957.072819444445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45957.072819444445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45957.072819444445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45957.072819444445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45957.072819444445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45957.072819444445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45957.072819444445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45957.072819444445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45957.072819444445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45957.072819444445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45957.072819444445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45957.072819444445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45957.072819444445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45957.072819444445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45957.072819444445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45957.072819444445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45957.072819444445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45957.072819444445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45957.072819444445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45957.072819444445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45957.072819444445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45957.072819444445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45957.072819444445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45957.072819444445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45957.072819444445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45957.072819444445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45957.072819444445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45957.072819444445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45957.072819444445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45957.072819444445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45957.072819444445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45957.072819444445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45957.072819444445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45957.072819444445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45957.072819444445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45957.072819444445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45957.072819444445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45957.072819444445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45957.072819444445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45957.072819444445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45957.072819444445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45957.072819444445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45957.072819444445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45957.072819444445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45957.072819444445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45957.072819444445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45957.072819444445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45957.072819444445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45957.072819444445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45957.072819444445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45957.072819444445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45957.072819444445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45957.072819444445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45957.072819444445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45957.072819444445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45957.072819444445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45957.072819444445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45957.072819444445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45957.072819444445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45957.072819444445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45957.072819444445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45957.072819444445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45957.072819444445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45957.072819444445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45957.072819444445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45957.072819444445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45957.072819444445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45957.072819444445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45957.072819444445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45957.072819444445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45957.072819444445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253.59210185184929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3.4380972222206765</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45957.072819444445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45957.072819444445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45957.072819444445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45957.072819444445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45957.072819444445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45957.072819444445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45957.072819444445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45957.072819444445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45957.072819444445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45957.072819444445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45957.072819444445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45957.072819444445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45957.072819444445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45957.072819444445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45957.072819444445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45957.072819444445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45957.072819444445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45957.072819444445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45957.072819444445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45957.072819444445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45957.072819444445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45957.072819444445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45957.072819444445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45957.072819444445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45957.072819444445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45957.072819444445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45957.072819444445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45957.072819444445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45957.072819444445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45957.072819444445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45957.072819444445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45957.072819444445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45957.072819444445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45957.072819444445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45957.072819444445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45957.072819444445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45957.072819444445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45957.072819444445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45957.072819444445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45957.072819444445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45957.072819444445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45957.072819444445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45957.072819444445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45957.072819444445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45957.072819444445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45957.072819444445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45957.072819444445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45957.072819444445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45957.072819444445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45957.072819444445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45957.072819444445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45957.072819444445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45957.072819444445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45957.072819444445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45957.072819444445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45957.072819444445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45957.072819444445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45957.072819444445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45957.072819444445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45957.072819444445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45957.072819444445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45957.072819444445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45957.072819444445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45957.072819444445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45957.072819444445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45957.072819444445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45957.072819444445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45957.072819444445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45957.072819444445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45957.072819444445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45957.072819444445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45957.072819444445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45957.072819444445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45957.072819444445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45957.072819444445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45957.072819444445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45957.072819444445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45957.072819444445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45957.072819444445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45957.072819444445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45957.072819444445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45957.072819444445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45957.072819444445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45957.072819444445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45957.072819444445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45957.072819444445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45957.072819444445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45957.072819444445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45957.072819444445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45957.072819444445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45957.072819444445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45957.072819444445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45957.072819444445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45957.072819444445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45957.072819444445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45957.072819444445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45957.072819444445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45957.072819444445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45957.072819444445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45957.072819444445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45957.072819444445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45957.072819444445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45957.072819444445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45957.072819444445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45957.072819444445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45957.072819444445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45957.072819444445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45957.072819444445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45957.072819444445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45957.072819444445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45957.072819444445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45957.072819444445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45957.072819444445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45957.072819444445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45957.072819444445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45957.072819444445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45957.072819444445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45957.072819444445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45957.072819444445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45957.072819444445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45957.072819444445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45957.072819444445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45957.072819444445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45957.072819444445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45957.072819444445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45957.072819444445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45957.072819444445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45957.072819444445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45957.072819444445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45957.072819444445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45957.072819444445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45957.072819444445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45957.072819444445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45957.072819444445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45957.072819444445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45957.072819444445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45957.072819444445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45957.072819444445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45957.072819444445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45957.072819444445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45957.072819444445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45957.072819444445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45957.072819444445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45957.072819444445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45957.072819444445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45957.072819444445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45957.072819444445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45957.072819444445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45957.072819444445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45957.072819444445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45957.072819444445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45957.072819444445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45957.072819444445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45957.072819444445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45957.072819444445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45957.072819444445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45957.072819444445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45957.072819444445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45957.072819444445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45957.072819444445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45957.072819444445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45957.072819444445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45957.072819444445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45957.072819444445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45957.072819444445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45957.072819444445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45957.072819444445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45957.072819444445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45957.072819444445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45957.072819444445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45957.072819444445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45957.072819444445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45957.072819444445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45957.072819444445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45957.072819444445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45957.072819444445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45957.072819444445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45957.072819444445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45957.072819444445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45957.072819444445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45957.072819444445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45957.072819444445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45957.072819444445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45957.072819444445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45957.072819444445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45957.072819444445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45957.072819444445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45957.072819444445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45957.072819444445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45957.072819444445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45957.072819444445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45957.072819444445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45957.072819444445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45957.072819444445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45957.072819444445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45957.072819444445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45957.072819444445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45957.072819444445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45957.072819444445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45957.072819444445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45957.072819444445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45957.072819444445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45957.072819444445</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45957.072819444445</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65.240759259257175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30.883942129628849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8.4117083333330811</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0.21947453703614883</v>
      </c>
      <c r="H5" s="153">
        <v>45956.426793981482</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35058</v>
      </c>
      <c r="E6" s="152" t="s">
        <v>38998</v>
      </c>
      <c r="F6" s="153">
        <v>45957.065497685187</v>
      </c>
      <c r="G6" s="154">
        <f ca="1">IFERROR(NOW()-F6,"")</f>
        <v>7.3217592580476776E-3</v>
      </c>
      <c r="H6" s="153">
        <v>45957.05978009259</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45957.072819444445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45957.072819444445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45957.072819444445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45957.072819444445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45957.072819444445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45957.072819444445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45957.072819444445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45957.072819444445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45957.072819444445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45957.072819444445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45957.072819444445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45957.072819444445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45957.072819444445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45957.072819444445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45957.072819444445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45957.072819444445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45957.072819444445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45957.072819444445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45957.072819444445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45957.072819444445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45957.072819444445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45957.072819444445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45957.072819444445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45957.072819444445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45957.072819444445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45957.072819444445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45957.072819444445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45957.072819444445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45957.072819444445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45957.072819444445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45957.072819444445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45957.072819444445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45957.072819444445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45957.072819444445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45957.072819444445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45957.072819444445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45957.072819444445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45957.072819444445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45957.072819444445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45957.072819444445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45957.072819444445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45957.072819444445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45957.072819444445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45957.072819444445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45957.072819444445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45957.072819444445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45957.072819444445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45957.072819444445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45957.072819444445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45957.072819444445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45957.072819444445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45957.072819444445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45957.072819444445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45957.072819444445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45957.072819444445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45957.072819444445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45957.072819444445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45957.072819444445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45957.072819444445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45957.072819444445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45957.072819444445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45957.072819444445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45957.072819444445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45957.072819444445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45957.072819444445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45957.072819444445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45957.072819444445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45957.072819444445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45957.072819444445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45957.072819444445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45957.072819444445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45957.072819444445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45957.072819444445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45957.072819444445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45957.072819444445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45957.072819444445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45957.072819444445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45957.072819444445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45957.072819444445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45957.072819444445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45957.072819444445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45957.072819444445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45957.072819444445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45957.072819444445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45957.072819444445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45957.072819444445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45957.072819444445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45957.072819444445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45957.072819444445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45957.072819444445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45957.072819444445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45957.072819444445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45957.072819444445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45957.072819444445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45957.072819444445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45957.072819444445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45957.072819444445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45957.072819444445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45957.072819444445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45957.072819444445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45957.072819444445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45957.072819444445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45957.072819444445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45957.072819444445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45957.072819444445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45957.072819444445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45957.072819444445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45957.072819444445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45957.072819444445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45957.072819444445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45957.072819444445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45957.072819444445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45957.072819444445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45957.072819444445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45957.072819444445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45957.072819444445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45957.072819444445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45957.072819444445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45957.072819444445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45957.072819444445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45957.072819444445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45957.072819444445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45957.072819444445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45957.072819444445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45957.072819444445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45957.072819444445</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45957.072819444445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45957.072819444445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45957.072819444445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45957.072819444445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45957.072819444445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45957.072819444445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45957.072819444445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45957.072819444445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45957.072819444445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45957.072819444445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45957.072819444445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45957.072819444445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45957.072819444445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45957.072819444445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45957.072819444445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45957.072819444445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45957.072819444445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45957.072819444445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45957.072819444445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45957.072819444445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45957.072819444445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45957.072819444445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45957.072819444445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45957.072819444445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45957.072819444445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45957.072819444445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45957.072819444445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45957.072819444445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45957.072819444445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45957.072819444445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45957.072819444445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45957.072819444445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45957.072819444445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45957.072819444445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45957.072819444445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45957.072819444445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45957.072819444445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45957.072819444445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45957.072819444445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45957.072819444445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45957.072819444445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45957.072819444445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45957.072819444445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45957.072819444445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45957.072819444445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45957.072819444445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45957.072819444445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45957.072819444445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45957.072819444445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45957.072819444445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45957.072819444445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45957.072819444445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45957.072819444445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45957.072819444445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45957.072819444445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45957.072819444445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45957.072819444445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45957.072819444445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45957.072819444445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45957.072819444445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45957.072819444445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45957.072819444445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45957.072819444445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45957.072819444445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45957.072819444445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45957.072819444445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45957.072819444445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45957.072819444445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45957.072819444445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45957.072819444445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45957.072819444445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45957.072819444445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45957.072819444445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45957.072819444445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45957.072819444445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45957.072819444445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45957.072819444445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45957.072819444445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45957.072819444445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45957.072819444445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45957.072819444445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45957.072819444445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45957.072819444445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45957.072819444445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45957.072819444445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45957.072819444445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45957.072819444445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45957.072819444445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45957.072819444445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45957.072819444445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45957.072819444445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45957.072819444445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45957.072819444445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45957.072819444445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45957.072819444445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45957.072819444445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45957.072819444445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45957.072819444445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45957.072819444445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45957.072819444445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45957.072819444445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45957.072819444445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45957.072819444445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45957.072819444445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45957.072819444445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45957.072819444445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45957.072819444445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45957.072819444445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45957.072819444445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45957.072819444445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45957.072819444445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45957.072819444445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45957.072819444445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45957.072819444445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45957.072819444445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45957.072819444445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45957.072819444445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45957.072819444445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45957.072819444445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45957.072819444445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45957.072819444445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45957.072819444445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45957.072819444445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45957.072819444445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45957.072819444445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45957.072819444445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45957.072819444445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45957.072819444445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45957.072819444445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45957.072819444445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45957.072819444445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45957.072819444445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45957.072819444445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45957.072819444445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45957.072819444445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45957.072819444445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45957.072819444445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45957.072819444445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45957.072819444445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45957.072819444445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45957.072819444445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45957.072819444445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45957.072819444445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45957.072819444445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45957.072819444445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45957.072819444445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45957.072819444445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45957.072819444445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45957.072819444445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45957.072819444445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45957.072819444445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45957.072819444445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45957.072819444445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45957.072819444445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45957.072819444445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45957.072819444445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45957.072819444445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45957.072819444445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45957.072819444445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45957.072819444445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45957.072819444445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45957.072819444445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45957.072819444445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45957.072819444445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45957.072819444445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45957.072819444445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45957.072819444445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45957.072819444445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45957.072819444445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45957.072819444445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45957.072819444445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45957.072819444445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45957.072819444445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45957.072819444445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45957.072819444445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45957.072819444445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45957.072819444445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45957.072819444445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45957.072819444445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45957.072819444445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45957.072819444445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45957.072819444445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45957.072819444445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45957.072819444445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45957.072819444445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45957.072819444445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45957.072819444445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45957.072819444445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45957.072819444445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45957.072819444445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45957.072819444445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45957.072819444445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45957.072819444445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45957.072819444445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45957.072819444445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45957.072819444445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45957.072819444445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45957.072819444445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45957.072819444445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45957.072819444445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45957.072819444445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45957.072819444445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45957.072819444445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45957.072819444445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45957.072819444445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45957.072819444445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45957.072819444445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45957.072819444445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45957.072819444445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45957.072819444445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45957.072819444445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45957.072819444445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45957.072819444445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45957.072819444445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45957.072819444445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45957.072819444445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45957.072819444445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45957.072819444445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45957.072819444445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45957.072819444445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45957.072819444445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45957.072819444445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45957.072819444445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45957.072819444445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45957.072819444445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45957.072819444445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45957.072819444445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45957.072819444445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45957.072819444445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45957.072819444445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45957.072819444445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45957.072819444445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45957.072819444445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45957.072819444445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45957.072819444445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45957.072819444445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45957.072819444445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45957.072819444445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45957.072819444445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45957.072819444445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45957.072819444445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45957.072819444445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45957.072819444445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45957.072819444445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45957.072819444445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45957.072819444445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45957.072819444445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45957.072819444445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45957.072819444445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45957.072819444445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45957.072819444445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45957.072819444445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45957.072819444445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45957.072819444445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45957.072819444445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45957.072819444445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45957.072819444445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45957.072819444445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45957.072819444445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45957.072819444445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45957.072819444445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45957.072819444445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45957.072819444445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45957.072819444445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45957.072819444445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45957.072819444445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45957.072819444445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45957.072819444445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45957.072819444445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45957.072819444445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45957.072819444445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45957.072819444445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45957.072819444445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45957.072819444445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45957.072819444445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45957.072819444445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45957.072819444445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45957.072819444445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45957.072819444445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45957.072819444445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45957.072819444445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45957.072819444445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45957.072819444445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45957.072819444445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45957.072819444445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45957.072819444445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45957.072819444445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45957.072819444445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45957.072819444445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45957.072819444445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45957.072819444445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45957.072819444445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45957.072819444445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45957.072819444445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45957.072819444445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45957.072819444445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45957.072819444445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45957.072819444445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45957.072819444445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45957.072819444445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45957.072819444445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45957.072819444445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45957.072819444445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45957.072819444445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45957.072819444445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45957.072819444445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45957.072819444445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45957.072819444445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45957.072819444445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45957.072819444445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45957.072819444445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45957.072819444445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45957.072819444445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45957.072819444445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45957.072819444445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45957.072819444445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45957.072819444445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45957.072819444445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45957.072819444445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45957.072819444445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45957.072819444445</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9"/>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33626</v>
      </c>
      <c r="E2" s="106" t="s">
        <v>38998</v>
      </c>
      <c r="F2" s="107">
        <v>45957.035636574074</v>
      </c>
      <c r="G2" s="77">
        <f ca="1">IFERROR(NOW()-F2,"-")</f>
        <v>3.7182870371907484E-2</v>
      </c>
      <c r="H2" s="107">
        <v>45957.030081018522</v>
      </c>
      <c r="I2" s="103" t="str">
        <f>IFERROR(VLOOKUP(D2,DB!A:F,6,0),"")</f>
        <v>Generator-DG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45957.072819444445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45957.072819444445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45957.072819444445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45957.072819444445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45957.072819444445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45957.072819444445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45957.072819444445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45957.072819444445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45957.072819444445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45957.072819444445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45957.072819444445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45957.072819444445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45957.072819444445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45957.072819444445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45957.072819444445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45957.072819444445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45957.072819444445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45957.072819444445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45957.072819444445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45957.072819444445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45957.072819444445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45957.072819444445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45957.072819444445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45957.072819444445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45957.072819444445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45957.072819444445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45957.072819444445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45957.072819444445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45957.072819444445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45957.072819444445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45957.072819444445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45957.072819444445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45957.072819444445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45957.072819444445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45957.072819444445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45957.072819444445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45957.072819444445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45957.072819444445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45957.072819444445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45957.072819444445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45957.072819444445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45957.072819444445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45957.072819444445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45957.072819444445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45957.072819444445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45957.072819444445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45957.072819444445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45957.072819444445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45957.072819444445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45957.072819444445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45957.072819444445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45957.072819444445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45957.072819444445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45957.072819444445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45957.072819444445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45957.072819444445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45957.072819444445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45957.072819444445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45957.072819444445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45957.072819444445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45957.072819444445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45957.072819444445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45957.072819444445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45957.072819444445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45957.072819444445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45957.072819444445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45957.072819444445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45957.072819444445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45957.072819444445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45957.072819444445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45957.072819444445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45957.072819444445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45957.072819444445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45957.072819444445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45957.072819444445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45957.072819444445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45957.072819444445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45957.072819444445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45957.072819444445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45957.072819444445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45957.072819444445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45957.072819444445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45957.072819444445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45957.072819444445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45957.072819444445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45957.072819444445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45957.072819444445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45957.072819444445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45957.072819444445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45957.072819444445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45957.072819444445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45957.072819444445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45957.072819444445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45957.072819444445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45957.072819444445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45957.072819444445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45957.072819444445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45957.072819444445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45957.072819444445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45957.072819444445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45957.072819444445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45957.072819444445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45957.072819444445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45957.072819444445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45957.072819444445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45957.072819444445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45957.072819444445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45957.072819444445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45957.072819444445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45957.072819444445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45957.072819444445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45957.072819444445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45957.072819444445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45957.072819444445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45957.072819444445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45957.072819444445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45957.072819444445</v>
      </c>
      <c r="H119" s="107"/>
      <c r="I119" s="103" t="str">
        <f>IFERROR(VLOOKUP(D119,DB!A:F,6,0),"")</f>
        <v/>
      </c>
      <c r="J119" s="102" t="str">
        <f>IFERROR(VLOOKUP(D119,DB!A:G,7,0),"")</f>
        <v/>
      </c>
      <c r="K119" s="108"/>
      <c r="L119" s="109" t="str">
        <f>IFERROR(VLOOKUP(D119,DB!A:I,9,0),"")</f>
        <v/>
      </c>
    </row>
  </sheetData>
  <dataValidations count="2">
    <dataValidation allowBlank="1" showInputMessage="1" showErrorMessage="1" sqref="E1" xr:uid="{380493DB-286A-4683-AF55-C78F04945A49}"/>
    <dataValidation type="list" allowBlank="1" showInputMessage="1" showErrorMessage="1" sqref="E2:E1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2025-10-26T22:46:55Z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