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54" documentId="120_S{2AC9BD13-BADA-5192-A53E-5A8FF88502F6}" xr6:coauthVersionLast="47" xr6:coauthVersionMax="47" xr10:uidLastSave="{0D4793D4-6CAE-444C-A1F0-AAD8A2DD763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<sst xmlns="http://schemas.openxmlformats.org/spreadsheetml/2006/main" count="181604" uniqueCount="39216">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</sst>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327.36550520833407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0.21485706018575002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45990.31393113426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45990.31393113426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45990.31393113426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45990.31393113426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45990.31393113426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45990.31393113426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45990.31393113426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45990.31393113426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45990.31393113426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45990.31393113426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45990.31393113426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45990.31393113426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45990.31393113426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45990.31393113426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45990.31393113426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45990.31393113426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45990.31393113426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45990.31393113426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45990.31393113426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45990.31393113426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45990.31393113426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45990.31393113426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45990.31393113426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45990.31393113426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45990.31393113426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45990.31393113426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45990.31393113426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45990.31393113426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45990.31393113426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45990.31393113426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45990.31393113426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45990.31393113426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45990.31393113426</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45990.31393113426</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165.31409317129874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5.9265121527787414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c r="G5" s="101">
        <f ca="1">IFERROR(NOW()-F5,"-")</f>
        <v>45990.31393113426</v>
      </c>
      <c r="H5" s="100">
        <v>45990.276006944441</v>
      </c>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45990.31393113426</v>
      </c>
      <c r="H6" s="100"/>
      <c r="I6" s="18" t="str">
        <f>IFERROR(VLOOKUP(D6,DB!A:F,6,0),"")</f>
        <v/>
      </c>
      <c r="J6" s="18" t="str">
        <f>IFERROR(VLOOKUP(D6,DB!A:G,7,0),"")</f>
        <v/>
      </c>
      <c r="K6" s="19" t="s">
        <v>39195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45990.31393113426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45990.31393113426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45990.31393113426</v>
      </c>
      <c r="H9" s="100" t="s">
        <v>39195</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45990.31393113426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45990.31393113426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45990.31393113426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45990.31393113426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45990.31393113426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45990.31393113426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45990.31393113426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45990.31393113426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45990.31393113426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45990.31393113426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45990.31393113426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45990.31393113426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45990.31393113426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45990.31393113426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45990.31393113426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45990.31393113426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45990.31393113426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45990.31393113426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45990.31393113426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45990.31393113426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45990.31393113426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45990.31393113426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45990.31393113426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45990.31393113426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45990.31393113426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45990.31393113426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45990.31393113426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45990.31393113426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45990.31393113426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45990.31393113426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45990.31393113426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45990.31393113426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45990.31393113426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45990.31393113426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45990.31393113426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45990.31393113426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45990.31393113426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45990.31393113426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45990.31393113426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45990.31393113426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45990.31393113426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45990.31393113426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45990.31393113426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45990.31393113426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45990.31393113426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45990.31393113426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45990.31393113426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45990.31393113426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45990.31393113426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45990.31393113426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45990.31393113426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45990.31393113426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45990.31393113426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45990.31393113426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45990.31393113426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45990.31393113426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45990.31393113426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45990.31393113426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45990.31393113426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45990.31393113426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45990.31393113426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45990.31393113426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45990.31393113426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45990.31393113426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45990.31393113426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45990.31393113426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45990.31393113426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45990.31393113426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45990.31393113426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45990.31393113426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45990.31393113426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45990.31393113426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45990.31393113426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45990.31393113426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39196</v>
      </c>
      <c r="B2" s="58" t="str">
        <f>IFERROR(VLOOKUP(D2,DB!A:K,11,0),"")</f>
        <v>R3</v>
      </c>
      <c r="C2" s="18">
        <v>1</v>
      </c>
      <c r="D2" s="82" t="s">
        <v>11115</v>
      </c>
      <c r="E2" s="18" t="s">
        <v>39106</v>
      </c>
      <c r="F2" s="20">
        <v>45990.262372685182</v>
      </c>
      <c r="G2" s="21">
        <f t="shared" ref="G2:G41" ca="1" si="0">IFERROR(NOW()-F2,"-")</f>
        <v>5.155844907858409E-2</v>
      </c>
      <c r="H2" s="153">
        <v>45990.257071759261</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82"/>
      <c r="E3" s="18"/>
      <c r="F3" s="20"/>
      <c r="G3" s="21">
        <f t="shared" ca="1" si="0"/>
        <v>45990.31393113426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45990.31393113426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45990.31393113426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45990.31393113426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45990.31393113426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45990.31393113426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45990.31393113426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45990.31393113426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45990.31393113426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45990.31393113426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45990.31393113426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45990.31393113426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45990.31393113426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45990.31393113426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45990.31393113426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45990.31393113426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45990.31393113426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45990.31393113426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45990.31393113426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45990.31393113426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45990.31393113426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45990.31393113426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45990.31393113426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45990.31393113426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45990.31393113426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45990.31393113426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45990.31393113426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45990.31393113426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45990.31393113426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45990.31393113426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45990.31393113426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45990.31393113426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45990.31393113426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45990.31393113426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45990.31393113426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45990.31393113426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45990.31393113426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45990.31393113426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45990.31393113426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45990.31393113426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45990.31393113426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45990.31393113426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45990.31393113426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45990.31393113426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45990.31393113426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45990.31393113426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45990.31393113426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45990.31393113426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45990.31393113426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45990.31393113426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45990.31393113426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45990.31393113426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45990.31393113426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45990.31393113426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45990.31393113426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45990.31393113426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45990.31393113426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45990.31393113426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45990.31393113426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45990.31393113426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45990.31393113426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45990.31393113426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45990.31393113426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45990.31393113426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45990.31393113426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45990.31393113426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45990.31393113426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45990.31393113426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45990.31393113426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45990.31393113426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45990.31393113426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45990.31393113426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45990.31393113426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45990.31393113426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45990.31393113426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45990.31393113426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45990.31393113426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45990.31393113426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45990.31393113426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45990.31393113426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45990.31393113426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45990.31393113426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45990.31393113426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45990.31393113426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45990.31393113426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45990.31393113426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45990.31393113426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45990.31393113426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45990.31393113426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45990.31393113426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45990.31393113426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45990.31393113426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45990.31393113426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45990.31393113426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45990.31393113426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45990.31393113426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45990.31393113426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45990.31393113426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45990.31393113426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45990.31393113426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45990.31393113426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45990.31393113426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45990.31393113426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45990.31393113426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45990.31393113426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45990.31393113426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45990.31393113426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45990.31393113426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45990.31393113426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45990.31393113426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45990.31393113426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45990.31393113426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45990.31393113426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45990.31393113426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45990.31393113426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45990.31393113426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45990.31393113426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45990.31393113426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45990.31393113426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45990.31393113426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45990.31393113426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45990.31393113426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45990.31393113426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45990.31393113426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45990.31393113426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45990.31393113426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45990.31393113426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45990.31393113426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45990.31393113426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45990.31393113426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45990.31393113426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45990.31393113426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45990.31393113426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45990.31393113426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45990.31393113426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45990.31393113426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45990.31393113426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45990.31393113426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45990.31393113426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45990.31393113426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45990.31393113426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45990.31393113426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45990.31393113426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45990.31393113426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45990.31393113426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45990.31393113426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45990.31393113426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45990.31393113426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45990.31393113426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45990.31393113426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45990.31393113426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45990.31393113426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45990.31393113426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45990.31393113426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45990.31393113426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45990.31393113426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45990.31393113426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45990.31393113426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45990.31393113426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45990.31393113426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45990.31393113426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45990.31393113426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45990.31393113426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45990.31393113426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45990.31393113426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45990.31393113426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45990.31393113426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45990.31393113426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45990.31393113426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45990.31393113426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45990.31393113426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45990.31393113426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45990.31393113426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45990.31393113426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45990.31393113426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45990.31393113426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45990.31393113426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45990.31393113426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45990.31393113426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45990.31393113426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45990.31393113426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45990.31393113426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45990.31393113426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45990.31393113426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45990.31393113426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45990.31393113426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45990.31393113426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45990.31393113426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45990.31393113426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45990.31393113426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45990.31393113426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45990.31393113426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45990.31393113426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45990.31393113426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45990.31393113426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45990.31393113426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45990.31393113426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45990.31393113426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45990.31393113426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45990.31393113426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45990.31393113426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45990.31393113426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45990.31393113426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45990.31393113426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45990.31393113426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45990.31393113426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45990.31393113426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45990.31393113426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45990.31393113426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45990.31393113426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45990.31393113426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45990.31393113426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45990.31393113426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45990.31393113426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45990.31393113426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45990.31393113426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45990.31393113426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45990.31393113426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45990.31393113426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45990.31393113426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45990.31393113426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45990.31393113426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45990.31393113426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45990.31393113426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45990.31393113426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45990.31393113426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45990.31393113426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45990.31393113426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45990.31393113426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45990.31393113426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45990.31393113426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45990.31393113426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45990.31393113426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45990.31393113426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45990.31393113426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45990.31393113426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45990.31393113426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45990.31393113426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45990.31393113426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45990.31393113426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45990.31393113426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45990.31393113426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45990.31393113426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45990.31393113426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45990.31393113426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45990.31393113426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45990.31393113426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45990.31393113426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45990.31393113426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45990.31393113426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45990.31393113426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45990.31393113426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45990.31393113426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45990.31393113426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45990.31393113426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45990.31393113426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45990.31393113426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45990.31393113426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45990.31393113426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45990.31393113426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45990.31393113426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45990.31393113426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45990.31393113426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45990.31393113426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45990.31393113426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45990.31393113426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45990.31393113426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45990.31393113426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45990.31393113426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45990.31393113426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45990.31393113426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45990.31393113426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45990.31393113426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45990.31393113426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45990.31393113426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45990.31393113426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45990.31393113426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45990.31393113426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45990.31393113426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45990.31393113426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45990.31393113426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45990.31393113426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45990.31393113426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45990.31393113426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45990.31393113426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45990.31393113426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45990.31393113426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45990.31393113426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45990.31393113426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45990.31393113426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45990.31393113426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45990.31393113426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45990.31393113426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45990.31393113426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45990.31393113426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45990.31393113426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45990.31393113426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45990.31393113426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45990.31393113426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45990.31393113426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45990.31393113426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45990.31393113426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45990.31393113426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45990.31393113426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45990.31393113426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45990.31393113426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45990.31393113426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45990.31393113426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45990.31393113426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45990.31393113426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45990.31393113426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45990.31393113426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45990.31393113426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45990.31393113426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45990.31393113426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45990.31393113426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45990.31393113426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45990.31393113426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45990.31393113426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45990.31393113426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45990.31393113426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45990.31393113426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45990.31393113426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45990.31393113426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45990.31393113426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45990.31393113426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45990.31393113426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45990.31393113426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45990.31393113426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45990.31393113426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45990.31393113426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45990.31393113426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45990.31393113426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45990.31393113426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45990.31393113426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45990.31393113426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45990.31393113426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45990.31393113426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45990.31393113426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45990.31393113426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45990.31393113426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45990.31393113426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45990.31393113426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45990.31393113426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45990.31393113426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45990.31393113426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45990.31393113426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45990.31393113426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45990.31393113426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45990.31393113426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45990.31393113426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45990.31393113426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45990.31393113426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45990.31393113426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45990.31393113426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45990.31393113426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45990.31393113426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45990.31393113426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45990.31393113426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45990.31393113426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45990.31393113426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45990.31393113426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45990.31393113426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45990.31393113426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45990.31393113426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45990.31393113426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45990.31393113426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45990.31393113426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45990.31393113426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45990.31393113426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45990.31393113426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45990.31393113426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45990.31393113426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45990.31393113426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45990.31393113426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45990.31393113426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45990.31393113426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45990.31393113426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45990.31393113426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45990.31393113426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45990.31393113426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45990.31393113426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45990.31393113426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45990.31393113426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45990.31393113426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45990.31393113426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45990.31393113426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45990.31393113426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45990.31393113426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45990.31393113426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45990.31393113426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45990.31393113426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45990.31393113426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45990.31393113426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45990.31393113426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45990.31393113426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45990.31393113426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45990.31393113426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45990.31393113426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45990.31393113426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45990.31393113426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45990.31393113426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45990.31393113426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45990.31393113426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45990.31393113426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45990.31393113426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45990.31393113426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45990.31393113426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45990.31393113426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45990.31393113426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45990.31393113426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45990.31393113426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45990.31393113426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45990.31393113426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45990.31393113426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45990.31393113426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45990.31393113426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45990.31393113426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45990.31393113426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45990.31393113426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45990.31393113426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45990.31393113426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45990.31393113426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45990.31393113426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45990.31393113426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45990.31393113426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45990.31393113426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45990.31393113426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45990.31393113426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45990.31393113426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45990.31393113426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45990.31393113426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45990.31393113426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45990.31393113426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45990.31393113426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45990.31393113426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45990.31393113426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45990.31393113426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45990.31393113426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45990.31393113426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45990.31393113426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45990.31393113426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45990.31393113426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45990.31393113426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45990.31393113426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45990.31393113426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45990.31393113426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45990.31393113426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45990.31393113426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45990.31393113426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45990.31393113426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45990.31393113426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45990.31393113426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45990.31393113426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45990.31393113426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45990.31393113426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45990.31393113426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45990.31393113426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45990.31393113426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45990.31393113426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45990.31393113426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45990.31393113426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45990.31393113426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45990.31393113426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45990.31393113426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45990.31393113426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45990.31393113426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45990.31393113426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45990.31393113426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45990.31393113426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45990.31393113426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45990.31393113426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45990.31393113426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45990.31393113426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45990.31393113426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45990.31393113426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45990.31393113426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45990.31393113426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45990.31393113426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45990.31393113426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45990.31393113426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45990.31393113426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45990.31393113426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45990.31393113426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45990.31393113426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45990.31393113426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45990.31393113426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45990.31393113426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45990.31393113426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45990.31393113426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45990.31393113426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45990.31393113426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45990.31393113426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45990.31393113426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45990.31393113426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45990.31393113426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45990.31393113426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45990.31393113426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45990.31393113426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45990.31393113426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45990.31393113426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45990.31393113426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45990.31393113426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45990.31393113426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45990.31393113426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45990.31393113426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45990.31393113426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45990.31393113426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45990.31393113426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45990.31393113426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45990.31393113426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45990.31393113426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45990.31393113426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45990.31393113426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45990.31393113426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45990.31393113426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45990.31393113426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45990.31393113426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45990.31393113426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45990.31393113426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45990.31393113426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45990.31393113426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45990.31393113426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45990.31393113426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45990.31393113426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45990.31393113426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45990.31393113426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45990.31393113426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45990.31393113426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45990.31393113426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45990.31393113426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45990.31393113426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45990.31393113426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45990.31393113426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45990.31393113426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45990.31393113426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45990.31393113426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45990.31393113426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45990.31393113426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45990.31393113426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45990.31393113426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45990.31393113426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45990.31393113426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45990.31393113426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45990.31393113426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45990.31393113426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45990.31393113426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45990.31393113426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45990.31393113426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45990.31393113426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45990.31393113426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45990.31393113426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45990.31393113426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45990.31393113426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45990.31393113426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45990.31393113426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45990.31393113426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45990.31393113426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45990.31393113426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45990.31393113426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45990.31393113426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45990.31393113426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45990.31393113426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45990.31393113426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45990.31393113426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45990.31393113426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45990.31393113426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45990.31393113426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45990.31393113426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45990.31393113426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45990.31393113426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45990.31393113426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45990.31393113426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45990.31393113426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45990.31393113426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45990.31393113426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45990.31393113426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45990.31393113426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45990.31393113426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45990.31393113426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45990.31393113426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45990.31393113426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45990.31393113426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45990.31393113426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45990.31393113426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45990.31393113426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45990.31393113426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45990.31393113426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45990.31393113426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45990.31393113426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45990.31393113426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45990.31393113426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45990.31393113426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45990.31393113426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45990.31393113426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45990.31393113426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45990.31393113426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45990.31393113426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45990.31393113426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45990.31393113426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45990.31393113426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45990.31393113426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45990.31393113426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45990.31393113426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45990.31393113426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45990.31393113426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45990.31393113426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45990.31393113426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45990.31393113426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45990.31393113426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45990.31393113426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45990.31393113426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45990.31393113426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45990.31393113426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45990.31393113426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45990.31393113426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45990.31393113426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45990.31393113426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45990.31393113426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45990.31393113426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45990.31393113426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45990.31393113426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45990.31393113426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45990.31393113426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45990.31393113426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45990.31393113426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45990.31393113426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45990.31393113426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45990.31393113426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45990.31393113426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45990.31393113426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45990.31393113426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45990.31393113426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45990.31393113426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45990.31393113426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45990.31393113426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45990.31393113426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45990.31393113426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45990.31393113426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45990.31393113426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45990.31393113426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45990.31393113426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45990.31393113426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45990.31393113426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45990.31393113426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45990.31393113426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45990.31393113426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45990.31393113426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45990.31393113426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45990.31393113426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45990.31393113426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45990.31393113426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45990.31393113426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45990.31393113426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45990.31393113426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45990.31393113426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45990.31393113426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45990.31393113426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45990.31393113426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45990.31393113426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45990.31393113426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45990.31393113426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45990.31393113426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45990.31393113426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45990.31393113426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45990.31393113426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45990.31393113426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45990.31393113426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45990.31393113426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45990.31393113426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45990.31393113426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45990.31393113426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45990.31393113426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45990.31393113426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45990.31393113426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45990.31393113426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45990.31393113426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45990.31393113426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45990.31393113426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45990.31393113426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45990.31393113426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45990.31393113426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45990.31393113426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45990.31393113426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45990.31393113426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45990.31393113426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45990.31393113426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45990.31393113426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45990.31393113426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45990.31393113426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45990.31393113426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45990.31393113426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45990.31393113426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45990.31393113426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45990.31393113426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45990.31393113426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45990.31393113426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45990.31393113426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45990.31393113426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45990.31393113426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45990.31393113426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45990.31393113426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45990.31393113426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45990.31393113426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45990.31393113426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45990.31393113426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45990.31393113426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45990.31393113426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45990.31393113426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45990.31393113426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45990.31393113426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45990.31393113426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45990.31393113426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45990.31393113426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45990.31393113426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45990.31393113426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45990.31393113426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45990.31393113426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45990.31393113426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45990.31393113426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45990.31393113426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45990.31393113426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45990.31393113426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45990.31393113426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45990.31393113426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45990.31393113426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45990.31393113426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45990.31393113426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45990.31393113426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45990.31393113426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45990.31393113426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45990.31393113426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45990.31393113426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45990.31393113426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45990.31393113426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45990.31393113426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45990.31393113426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45990.31393113426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45990.31393113426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45990.31393113426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45990.31393113426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45990.31393113426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45990.31393113426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45990.31393113426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45990.31393113426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45990.31393113426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45990.31393113426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45990.31393113426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45990.31393113426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45990.31393113426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45990.31393113426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45990.31393113426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45990.31393113426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45990.31393113426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45990.31393113426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45990.31393113426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45990.31393113426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45990.31393113426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45990.31393113426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45990.31393113426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45990.31393113426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45990.31393113426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45990.31393113426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45990.31393113426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45990.31393113426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45990.31393113426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45990.31393113426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45990.31393113426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45990.31393113426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45990.31393113426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45990.31393113426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45990.31393113426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45990.31393113426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45990.31393113426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45990.31393113426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45990.31393113426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45990.31393113426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45990.31393113426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45990.31393113426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45990.31393113426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45990.31393113426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45990.31393113426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45990.31393113426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45990.31393113426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45990.31393113426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45990.31393113426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45990.31393113426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45990.31393113426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45990.31393113426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45990.31393113426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45990.31393113426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45990.31393113426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45990.31393113426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45990.31393113426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45990.31393113426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45990.31393113426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45990.31393113426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45990.31393113426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45990.31393113426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45990.31393113426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45990.31393113426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45990.31393113426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45990.31393113426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45990.31393113426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45990.31393113426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45990.31393113426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45990.31393113426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45990.31393113426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45990.31393113426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45990.31393113426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45990.31393113426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45990.31393113426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45990.31393113426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45990.31393113426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45990.31393113426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45990.31393113426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45990.31393113426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45990.31393113426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45990.31393113426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45990.31393113426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45990.31393113426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45990.31393113426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45990.31393113426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45990.31393113426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45990.31393113426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45990.31393113426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45990.31393113426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45990.31393113426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45990.31393113426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45990.31393113426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45990.31393113426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45990.31393113426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45990.31393113426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45990.31393113426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45990.31393113426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45990.31393113426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45990.31393113426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45990.31393113426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45990.31393113426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45990.31393113426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45990.31393113426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45990.31393113426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45990.31393113426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45990.31393113426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45990.31393113426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45990.31393113426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45990.31393113426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45990.31393113426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45990.31393113426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45990.31393113426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45990.31393113426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45990.31393113426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45990.31393113426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45990.31393113426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45990.31393113426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45990.31393113426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45990.31393113426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45990.31393113426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45990.31393113426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45990.31393113426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45990.31393113426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45990.31393113426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45990.31393113426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45990.31393113426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45990.31393113426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45990.31393113426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45990.31393113426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45990.31393113426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45990.31393113426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45990.31393113426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45990.31393113426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45990.31393113426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45990.31393113426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45990.31393113426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45990.31393113426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45990.31393113426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45990.31393113426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45990.31393113426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45990.31393113426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45990.31393113426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45990.31393113426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45990.31393113426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45990.31393113426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45990.31393113426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45990.31393113426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45990.31393113426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45990.31393113426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45990.31393113426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45990.31393113426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45990.31393113426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45990.31393113426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45990.31393113426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45990.31393113426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45990.31393113426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45990.31393113426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45990.31393113426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45990.31393113426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45990.31393113426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45990.31393113426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45990.31393113426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45990.31393113426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45990.31393113426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45990.31393113426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45990.31393113426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45990.31393113426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45990.31393113426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45990.31393113426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45990.31393113426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45990.31393113426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45990.31393113426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45990.31393113426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45990.31393113426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45990.31393113426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45990.31393113426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45990.31393113426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45990.31393113426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45990.31393113426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45990.31393113426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45990.31393113426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45990.31393113426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45990.31393113426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45990.31393113426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45990.31393113426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45990.31393113426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45990.31393113426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45990.31393113426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45990.31393113426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45990.31393113426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45990.31393113426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45990.31393113426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45990.31393113426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45990.31393113426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45990.31393113426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45990.31393113426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45990.31393113426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45990.31393113426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45990.31393113426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45990.31393113426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45990.31393113426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45990.31393113426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45990.31393113426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45990.31393113426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45990.31393113426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45990.31393113426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45990.31393113426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45990.31393113426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45990.31393113426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45990.31393113426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45990.31393113426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45990.31393113426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286.83321354166401</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8" ca="1" si="0">IFERROR(NOW()-F3,"")</f>
        <v>0.12226446759450482</v>
      </c>
      <c r="H3" s="92">
        <v>45989.810358796298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29388</v>
      </c>
      <c r="E4" s="91" t="s">
        <v>39106</v>
      </c>
      <c r="F4" s="92">
        <v>45990.275694444441</v>
      </c>
      <c r="G4" s="93">
        <f t="shared" ca="1" si="0"/>
        <v>3.8236689819314051E-2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45990.31393113426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45990.31393113426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45990.31393113426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45990.31393113426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45990.31393113426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45990.31393113426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45990.31393113426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45990.31393113426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45990.31393113426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45990.31393113426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45990.31393113426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45990.31393113426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45990.31393113426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45990.31393113426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45990.31393113426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45990.31393113426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45990.31393113426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45990.31393113426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45990.31393113426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45990.31393113426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45990.31393113426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45990.31393113426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45990.31393113426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45990.31393113426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45990.31393113426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45990.31393113426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45990.31393113426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45990.31393113426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45990.31393113426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45990.31393113426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45990.31393113426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45990.31393113426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45990.31393113426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45990.31393113426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45990.31393113426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45990.31393113426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45990.31393113426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45990.31393113426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45990.31393113426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45990.31393113426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45990.31393113426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45990.31393113426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45990.31393113426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45990.31393113426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45990.31393113426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45990.31393113426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45990.31393113426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45990.31393113426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45990.31393113426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45990.31393113426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45990.31393113426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45990.31393113426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45990.31393113426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45990.31393113426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45990.31393113426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45990.31393113426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45990.31393113426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45990.31393113426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45990.31393113426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45990.31393113426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45990.31393113426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45990.31393113426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45990.31393113426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45990.31393113426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45990.31393113426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45990.31393113426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45990.31393113426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45990.31393113426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45990.31393113426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45990.31393113426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45990.31393113426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45990.31393113426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45990.31393113426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45990.31393113426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45990.31393113426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45990.31393113426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45990.31393113426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45990.31393113426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45990.31393113426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45990.31393113426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45990.31393113426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45990.31393113426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45990.31393113426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45990.31393113426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45990.31393113426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45990.31393113426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45990.31393113426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45990.31393113426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45990.31393113426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45990.31393113426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45990.31393113426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45990.31393113426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45990.31393113426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45990.31393113426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45990.31393113426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45990.31393113426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45990.31393113426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45990.31393113426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45990.31393113426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45990.31393113426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45990.31393113426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45990.31393113426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45990.31393113426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45990.31393113426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45990.31393113426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45990.31393113426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45990.31393113426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45990.31393113426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45990.31393113426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45990.31393113426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45990.31393113426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45990.31393113426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45990.31393113426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45990.31393113426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45990.31393113426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45990.31393113426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45990.31393113426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45990.31393113426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45990.31393113426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45990.31393113426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45990.31393113426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45990.31393113426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45990.31393113426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45990.31393113426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45990.31393113426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45990.31393113426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45990.31393113426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45990.31393113426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45990.31393113426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45990.31393113426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45990.31393113426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45990.31393113426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45990.31393113426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45990.31393113426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45990.31393113426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45990.31393113426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45990.31393113426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45990.31393113426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45990.31393113426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45990.31393113426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45990.31393113426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45990.31393113426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45990.31393113426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45990.31393113426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45990.31393113426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45990.31393113426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45990.31393113426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45990.31393113426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45990.31393113426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45990.31393113426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45990.31393113426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45990.31393113426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45990.31393113426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45990.31393113426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45990.31393113426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45990.31393113426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45990.31393113426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45990.31393113426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45990.31393113426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45990.31393113426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45990.31393113426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45990.31393113426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45990.31393113426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45990.31393113426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45990.31393113426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45990.31393113426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45990.31393113426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45990.31393113426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45990.31393113426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45990.31393113426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45990.31393113426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45990.31393113426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45990.31393113426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45990.31393113426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45990.31393113426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45990.31393113426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45990.31393113426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45990.31393113426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45990.31393113426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45990.31393113426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45990.31393113426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45990.31393113426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45990.31393113426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45990.31393113426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45990.31393113426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45990.31393113426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45990.31393113426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45990.31393113426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45990.31393113426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45990.31393113426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45990.31393113426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45990.31393113426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45990.31393113426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45990.31393113426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45990.31393113426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45990.31393113426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45990.31393113426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45990.31393113426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45990.31393113426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45990.31393113426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45990.31393113426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45990.31393113426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45990.31393113426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45990.31393113426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45990.31393113426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45990.31393113426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45990.31393113426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45990.31393113426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45990.31393113426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45990.31393113426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45990.31393113426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45990.31393113426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45990.31393113426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45990.31393113426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45990.31393113426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45990.31393113426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45990.31393113426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45990.31393113426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45990.31393113426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45990.31393113426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45990.31393113426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45990.31393113426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45990.31393113426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45990.31393113426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45990.31393113426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45990.31393113426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45990.31393113426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45990.31393113426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45990.31393113426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45990.31393113426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45990.31393113426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45990.31393113426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45990.31393113426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45990.31393113426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45990.31393113426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45990.31393113426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45990.31393113426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45990.31393113426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45990.31393113426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45990.31393113426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45990.31393113426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45990.31393113426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45990.31393113426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45990.31393113426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45990.31393113426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45990.31393113426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45990.31393113426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45990.31393113426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45990.31393113426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45990.31393113426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45990.31393113426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45990.31393113426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45990.31393113426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45990.31393113426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45990.31393113426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45990.31393113426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45990.31393113426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45990.31393113426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45990.31393113426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45990.31393113426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45990.31393113426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45990.31393113426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45990.31393113426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45990.31393113426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45990.31393113426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45990.31393113426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45990.31393113426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45990.31393113426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45990.31393113426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45990.31393113426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45990.31393113426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45990.31393113426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45990.31393113426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45990.31393113426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45990.31393113426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45990.31393113426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45990.31393113426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45990.31393113426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45990.31393113426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45990.31393113426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45990.31393113426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45990.31393113426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45990.31393113426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45990.31393113426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45990.31393113426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45990.31393113426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45990.31393113426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45990.31393113426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45990.31393113426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45990.31393113426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45990.31393113426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45990.31393113426</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F16" sqref="F1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98.48187094907189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39109</v>
      </c>
      <c r="F3" s="38">
        <v>45926.188877314817</v>
      </c>
      <c r="G3" s="105">
        <f t="shared" ref="G3" ca="1" si="0">IFERROR(NOW()-F3,"")</f>
        <v>64.125053819443565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39109</v>
      </c>
      <c r="F4" s="107">
        <v>45948.661111111112</v>
      </c>
      <c r="G4" s="108">
        <f t="shared" ref="G4" ca="1" si="1">IFERROR(NOW()-F4,"")</f>
        <v>41.652820023147797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8.9406325231466326</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0.36202141203830251</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32573</v>
      </c>
      <c r="E7" s="37" t="s">
        <v>39106</v>
      </c>
      <c r="F7" s="38">
        <v>45990.301817129628</v>
      </c>
      <c r="G7" s="138">
        <f ca="1">IFERROR(NOW()-F7,"")</f>
        <v>1.2114004632167052E-2</v>
      </c>
      <c r="H7" s="38">
        <v>45990.282372685186</v>
      </c>
      <c r="I7" s="37" t="str">
        <f>IFERROR(VLOOKUP(D7,DB!A:F,6,0),"")</f>
        <v>SCECO</v>
      </c>
      <c r="J7" s="37" t="str">
        <f>IFERROR(VLOOKUP(D7,DB!A:G,7,0),"")</f>
        <v>Dead</v>
      </c>
      <c r="K7" s="37" t="s">
        <v>39215</v>
      </c>
      <c r="L7" s="37" t="str">
        <f>IFERROR(VLOOKUP(D7,DB!A:I,9,0),"")</f>
        <v>Latis</v>
      </c>
    </row>
    <row r="8" spans="1:13">
      <c r="A8" s="37"/>
      <c r="B8" s="37" t="str">
        <f>IFERROR(VLOOKUP(D8,DB!A:K,11,0),"")</f>
        <v/>
      </c>
      <c r="C8" s="37"/>
      <c r="D8" s="106"/>
      <c r="E8" s="37"/>
      <c r="F8" s="38"/>
      <c r="G8" s="138">
        <f ca="1">IFERROR(NOW()-F8,"")</f>
        <v>45990.31393113426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45990.31393113426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45990.31393113426</v>
      </c>
      <c r="H10" s="38"/>
      <c r="I10" s="37" t="str">
        <f>IFERROR(VLOOKUP(D10,DB!A:F,6,0),"")</f>
        <v/>
      </c>
      <c r="J10" s="37" t="str">
        <f>IFERROR(VLOOKUP(D10,DB!A:G,7,0),"")</f>
        <v/>
      </c>
      <c r="K10" s="37"/>
      <c r="L10" s="37" t="str">
        <f>IFERROR(VLOOKUP(D10,DB!A:I,9,0),"")</f>
        <v/>
      </c>
    </row>
    <row r="11" spans="1:13" ht="15.75">
      <c r="A11" s="37"/>
      <c r="B11" s="37" t="str">
        <f>IFERROR(VLOOKUP(D11,DB!A:K,11,0),"")</f>
        <v/>
      </c>
      <c r="C11" s="37"/>
      <c r="D11" s="154"/>
      <c r="E11" s="37"/>
      <c r="F11" s="38"/>
      <c r="G11" s="138">
        <f ca="1">IFERROR(NOW()-F11,"")</f>
        <v>45990.31393113426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45990.31393113426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45990.31393113426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45990.31393113426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45990.31393113426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45990.31393113426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45990.31393113426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45990.31393113426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45990.31393113426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45990.31393113426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45990.31393113426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45990.31393113426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45990.31393113426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45990.31393113426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45990.31393113426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45990.31393113426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45990.31393113426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45990.31393113426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45990.31393113426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45990.31393113426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45990.31393113426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45990.31393113426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45990.31393113426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45990.31393113426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45990.31393113426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45990.31393113426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45990.31393113426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45990.31393113426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45990.31393113426</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45990.31393113426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45990.31393113426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45990.31393113426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45990.31393113426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45990.31393113426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45990.31393113426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45990.31393113426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45990.31393113426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45990.31393113426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45990.31393113426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45990.31393113426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45990.31393113426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45990.31393113426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45990.31393113426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45990.31393113426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45990.31393113426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45990.31393113426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45990.31393113426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45990.31393113426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45990.31393113426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45990.31393113426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45990.31393113426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45990.31393113426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45990.31393113426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45990.31393113426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45990.31393113426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45990.31393113426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45990.31393113426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45990.31393113426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45990.31393113426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45990.31393113426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45990.31393113426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45990.31393113426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45990.31393113426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45990.31393113426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45990.31393113426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45990.31393113426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45990.31393113426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45990.31393113426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45990.31393113426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45990.31393113426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45990.31393113426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45990.31393113426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45990.31393113426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45990.31393113426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45990.31393113426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45990.31393113426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45990.31393113426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45990.31393113426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45990.31393113426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45990.31393113426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45990.31393113426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45990.31393113426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45990.31393113426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45990.31393113426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45990.31393113426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45990.31393113426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45990.31393113426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45990.31393113426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45990.31393113426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45990.31393113426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45990.31393113426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45990.31393113426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45990.31393113426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45990.31393113426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45990.31393113426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45990.31393113426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45990.31393113426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45990.31393113426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45990.31393113426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45990.31393113426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45990.31393113426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45990.31393113426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45990.31393113426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45990.31393113426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45990.31393113426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45990.31393113426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45990.31393113426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45990.31393113426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45990.31393113426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45990.31393113426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45990.31393113426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45990.31393113426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45990.31393113426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45990.31393113426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45990.31393113426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45990.31393113426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45990.31393113426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45990.31393113426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45990.31393113426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45990.31393113426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45990.31393113426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45990.31393113426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45990.31393113426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45990.31393113426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45990.31393113426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45990.31393113426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45990.31393113426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45990.31393113426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45990.31393113426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45990.31393113426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45990.31393113426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45990.31393113426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45990.31393113426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45990.31393113426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45990.31393113426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45990.31393113426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45990.31393113426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45990.31393113426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45990.31393113426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45990.31393113426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45990.31393113426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45990.31393113426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45990.31393113426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45990.31393113426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45990.31393113426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45990.31393113426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45990.31393113426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45990.31393113426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45990.31393113426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45990.31393113426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45990.31393113426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45990.31393113426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45990.31393113426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45990.31393113426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45990.31393113426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45990.31393113426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45990.31393113426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45990.31393113426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45990.31393113426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45990.31393113426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45990.31393113426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45990.31393113426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45990.31393113426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45990.31393113426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45990.31393113426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45990.31393113426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45990.31393113426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45990.31393113426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45990.31393113426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45990.31393113426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45990.31393113426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45990.31393113426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45990.31393113426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45990.31393113426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45990.31393113426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45990.31393113426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45990.31393113426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45990.31393113426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45990.31393113426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45990.31393113426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45990.31393113426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45990.31393113426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45990.31393113426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45990.31393113426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45990.31393113426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45990.31393113426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45990.31393113426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45990.31393113426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45990.31393113426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45990.31393113426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45990.31393113426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45990.31393113426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45990.31393113426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45990.31393113426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45990.31393113426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45990.31393113426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45990.31393113426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45990.31393113426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45990.31393113426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45990.31393113426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45990.31393113426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45990.31393113426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45990.31393113426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45990.31393113426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45990.31393113426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45990.31393113426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45990.31393113426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45990.31393113426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45990.31393113426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45990.31393113426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45990.31393113426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45990.31393113426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45990.31393113426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45990.31393113426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45990.31393113426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45990.31393113426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45990.31393113426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45990.31393113426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45990.31393113426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45990.31393113426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45990.31393113426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45990.31393113426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45990.31393113426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45990.31393113426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45990.31393113426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45990.31393113426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45990.31393113426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45990.31393113426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45990.31393113426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45990.31393113426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45990.31393113426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45990.31393113426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45990.31393113426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45990.31393113426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45990.31393113426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45990.31393113426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45990.31393113426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45990.31393113426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45990.31393113426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45990.31393113426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45990.31393113426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45990.31393113426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45990.31393113426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45990.31393113426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45990.31393113426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45990.31393113426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45990.31393113426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45990.31393113426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45990.31393113426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45990.31393113426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45990.31393113426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45990.31393113426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45990.31393113426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45990.31393113426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45990.31393113426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45990.31393113426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45990.31393113426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45990.31393113426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45990.31393113426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45990.31393113426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45990.31393113426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45990.31393113426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45990.31393113426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45990.31393113426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45990.31393113426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45990.31393113426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45990.31393113426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45990.31393113426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45990.31393113426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45990.31393113426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45990.31393113426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45990.31393113426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45990.31393113426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45990.31393113426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45990.31393113426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45990.31393113426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45990.31393113426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45990.31393113426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45990.31393113426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45990.31393113426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45990.31393113426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45990.31393113426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45990.31393113426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45990.31393113426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45990.31393113426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45990.31393113426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45990.31393113426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45990.31393113426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45990.31393113426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45990.31393113426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45990.31393113426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45990.31393113426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45990.31393113426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45990.31393113426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45990.31393113426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45990.31393113426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45990.31393113426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45990.31393113426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45990.31393113426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45990.31393113426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45990.31393113426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45990.31393113426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45990.31393113426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45990.31393113426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45990.31393113426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45990.31393113426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45990.31393113426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45990.31393113426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45990.31393113426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45990.31393113426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45990.31393113426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45990.31393113426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45990.31393113426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45990.31393113426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45990.31393113426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45990.31393113426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45990.31393113426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45990.31393113426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45990.31393113426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45990.31393113426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45990.31393113426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45990.31393113426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45990.31393113426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45990.31393113426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45990.31393113426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45990.31393113426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45990.31393113426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45990.31393113426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45990.31393113426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45990.31393113426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45990.31393113426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45990.31393113426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45990.31393113426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45990.31393113426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45990.31393113426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45990.31393113426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45990.31393113426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45990.31393113426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45990.31393113426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45990.31393113426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45990.31393113426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45990.31393113426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45990.31393113426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45990.31393113426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45990.31393113426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45990.31393113426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45990.31393113426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45990.31393113426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45990.31393113426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45990.31393113426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45990.31393113426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45990.31393113426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45990.31393113426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45990.31393113426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45990.31393113426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45990.31393113426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45990.31393113426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45990.31393113426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45990.31393113426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45990.31393113426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45990.31393113426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45990.31393113426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45990.31393113426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45990.31393113426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45990.31393113426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45990.31393113426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45990.31393113426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45990.31393113426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45990.31393113426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45990.31393113426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45990.31393113426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45990.31393113426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45990.31393113426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45990.31393113426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45990.31393113426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45990.31393113426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45990.31393113426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45990.31393113426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45990.31393113426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45990.31393113426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45990.31393113426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45990.31393113426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45990.31393113426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45990.31393113426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45990.31393113426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45990.31393113426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45990.31393113426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45990.31393113426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45990.31393113426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45990.31393113426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45990.31393113426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45990.31393113426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45990.31393113426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45990.31393113426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45990.31393113426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45990.31393113426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45990.31393113426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45990.31393113426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45990.31393113426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45990.31393113426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45990.31393113426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45990.31393113426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45990.31393113426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45990.31393113426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45990.31393113426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45990.31393113426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45990.31393113426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45990.31393113426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45990.31393113426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45990.31393113426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45990.31393113426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45990.31393113426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45990.31393113426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45990.31393113426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45990.31393113426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45990.31393113426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45990.31393113426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45990.31393113426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45990.31393113426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45990.31393113426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45990.31393113426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45990.31393113426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45990.31393113426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45990.31393113426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45990.31393113426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45990.31393113426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45990.31393113426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45990.31393113426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45990.31393113426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45990.31393113426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45990.31393113426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45990.31393113426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45990.31393113426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45990.31393113426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45990.31393113426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45990.31393113426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45990.31393113426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45990.31393113426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45990.31393113426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45990.31393113426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45990.31393113426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45990.31393113426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45990.31393113426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45990.31393113426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45990.31393113426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45990.31393113426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45990.31393113426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45990.31393113426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45990.31393113426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45990.31393113426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45990.31393113426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45990.31393113426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45990.31393113426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45990.31393113426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45990.31393113426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45990.31393113426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45990.31393113426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45990.31393113426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45990.31393113426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45990.31393113426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45990.31393113426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45990.31393113426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45990.31393113426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45990.31393113426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45990.31393113426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45990.31393113426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45990.31393113426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45990.31393113426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45990.31393113426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45990.31393113426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45990.31393113426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45990.31393113426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45990.31393113426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45990.31393113426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45990.31393113426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45990.31393113426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45990.31393113426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45990.31393113426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45990.31393113426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45990.31393113426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45990.31393113426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45990.31393113426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45990.31393113426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45990.31393113426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45990.31393113426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45990.31393113426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45990.31393113426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45990.31393113426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45990.31393113426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45990.31393113426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45990.31393113426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45990.31393113426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45990.31393113426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45990.31393113426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45990.31393113426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45990.31393113426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45990.31393113426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45990.31393113426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45990.31393113426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45990.31393113426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45990.31393113426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45990.31393113426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45990.31393113426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45990.31393113426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45990.31393113426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45990.31393113426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45990.31393113426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45990.31393113426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45990.31393113426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45990.31393113426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45990.31393113426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45990.31393113426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45990.31393113426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45990.31393113426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45990.31393113426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45990.31393113426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45990.31393113426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45990.31393113426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45990.31393113426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45990.31393113426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2025-11-29T04:33:28Z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