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18" documentId="120_S{2AC9BD13-BADA-5192-A53E-5A8FF88502F6}" xr6:coauthVersionLast="47" xr6:coauthVersionMax="47" xr10:uidLastSave="{74C5595C-69AA-44CD-B8DC-EC48381D5C8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<sst xmlns="http://schemas.openxmlformats.org/spreadsheetml/2006/main" count="180281" uniqueCount="39125">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</sst>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318.16465358796268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8.9341087965294719E-2</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45981.113079513889</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45981.113079513889</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45981.113079513889</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45981.113079513889</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45981.113079513889</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45981.113079513889</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45981.113079513889</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45981.113079513889</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45981.113079513889</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45981.113079513889</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45981.113079513889</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45981.113079513889</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45981.113079513889</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45981.113079513889</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45981.113079513889</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45981.113079513889</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45981.113079513889</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45981.113079513889</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45981.113079513889</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45981.113079513889</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45981.113079513889</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45981.113079513889</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45981.113079513889</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45981.113079513889</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45981.113079513889</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45981.113079513889</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45981.113079513889</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45981.113079513889</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45981.113079513889</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45981.113079513889</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45981.113079513889</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45981.113079513889</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45981.113079513889</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45981.113079513889</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45981.113079513889</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45981.113079513889</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45981.113079513889</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45981.113079513889</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45981.113079513889</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45981.113079513889</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45981.113079513889</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45981.113079513889</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45981.113079513889</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45981.113079513889</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45981.113079513889</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45981.113079513889</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45981.113079513889</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45981.113079513889</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45981.113079513889</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45981.113079513889</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45981.113079513889</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45981.113079513889</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45981.113079513889</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45981.113079513889</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45981.113079513889</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45981.113079513889</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45981.113079513889</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45981.113079513889</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45981.113079513889</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45981.113079513889</v>
      </c>
      <c r="H63" s="153"/>
      <c r="I63" s="151" t="str">
        <f>IFERROR(VLOOKUP(D63,DB!A:F,6,0),"")</f>
        <v/>
      </c>
      <c r="J63" s="151" t="str">
        <f>IFERROR(VLOOKUP(D63,DB!A:G,7,0),"")</f>
        <v/>
      </c>
      <c r="K63" s="155"/>
      <c r="L63" s="156" t="str">
        <f>IFERROR(VLOOKUP(D63,DB!A:I,9,0),"")</f>
        <v/>
      </c>
    </row>
    <row r="64" spans="1:12" ht="15" customHeight="1">
      <c r="A64" s="143"/>
      <c r="B64" s="144" t="str">
        <f>IFERROR(VLOOKUP(D64,DB!A:K,11,0),"")</f>
        <v/>
      </c>
      <c r="C64" s="144"/>
      <c r="D64" s="157"/>
      <c r="E64" s="145"/>
      <c r="F64" s="146"/>
      <c r="G64" s="147">
        <f ca="1">IFERROR(NOW()-F64,"-")</f>
        <v>45981.113079513889</v>
      </c>
      <c r="H64" s="146"/>
      <c r="I64" s="144" t="str">
        <f>IFERROR(VLOOKUP(D64,DB!A:F,6,0),"")</f>
        <v/>
      </c>
      <c r="J64" s="144" t="str">
        <f>IFERROR(VLOOKUP(D64,DB!A:G,7,0),"")</f>
        <v/>
      </c>
      <c r="K64" s="148"/>
      <c r="L64" s="149" t="str">
        <f>IFERROR(VLOOKUP(D64,DB!A:I,9,0),"")</f>
        <v/>
      </c>
    </row>
  </sheetData>
  <customSheetViews>
    <customSheetView guid="{F6042A99-DD27-4453-835D-0834D95730CC}" filter="1" showAutoFilter="1">
      <pageMargins left="0" right="0" top="0" bottom="0" header="0" footer="0"/>
      <autoFilter ref="B1:M1" xr:uid="{3EB6A6DB-F69C-4B32-B1C2-2575B1A06C8D}"/>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156.11324155092734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8.5764699077117257E-2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6.2153587961802259E-2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45981.113079513889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45981.113079513889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45981.113079513889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45981.113079513889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45981.113079513889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45981.113079513889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45981.113079513889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45981.113079513889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45981.113079513889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45981.113079513889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45981.113079513889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45981.113079513889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45981.113079513889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45981.113079513889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45981.113079513889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45981.113079513889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45981.113079513889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45981.113079513889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45981.113079513889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45981.113079513889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45981.113079513889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45981.113079513889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45981.113079513889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45981.113079513889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45981.113079513889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45981.113079513889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45981.113079513889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45981.113079513889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45981.113079513889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45981.113079513889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45981.113079513889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45981.113079513889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45981.113079513889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45981.113079513889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45981.113079513889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45981.113079513889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45981.113079513889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45981.113079513889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45981.113079513889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45981.113079513889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45981.113079513889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45981.113079513889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45981.113079513889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45981.113079513889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45981.113079513889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45981.113079513889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45981.113079513889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45981.113079513889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45981.113079513889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45981.113079513889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45981.113079513889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45981.113079513889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45981.113079513889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45981.113079513889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45981.113079513889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45981.113079513889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45981.113079513889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45981.113079513889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45981.113079513889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45981.113079513889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45981.113079513889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45981.113079513889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45981.113079513889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45981.113079513889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45981.113079513889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45981.113079513889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45981.113079513889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45981.113079513889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45981.113079513889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45981.113079513889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45981.113079513889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45981.113079513889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45981.113079513889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45981.113079513889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45981.113079513889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45981.113079513889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45981.113079513889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45981.113079513889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45981.113079513889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45981.113079513889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45981.113079513889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45981.113079513889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45981.113079513889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45981.113079513889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45981.113079513889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45981.113079513889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45981.113079513889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45981.113079513889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45981.113079513889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45981.113079513889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45981.113079513889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45981.113079513889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45981.113079513889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45981.113079513889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45981.113079513889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45981.113079513889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45981.113079513889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45981.113079513889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45981.113079513889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45981.113079513889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45981.113079513889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45981.113079513889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45981.113079513889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45981.113079513889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45981.113079513889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45981.113079513889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45981.113079513889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45981.113079513889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45981.113079513889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45981.113079513889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45981.113079513889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45981.113079513889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45981.113079513889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45981.113079513889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45981.113079513889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45981.113079513889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45981.113079513889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45981.113079513889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45981.113079513889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45981.113079513889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45981.113079513889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45981.113079513889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45981.113079513889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45981.113079513889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45981.113079513889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45981.113079513889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45981.113079513889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45981.113079513889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45981.113079513889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45981.113079513889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45981.113079513889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45981.113079513889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45981.113079513889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45981.113079513889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45981.113079513889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45981.113079513889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45981.113079513889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45981.113079513889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45981.113079513889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45981.113079513889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45981.113079513889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45981.113079513889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45981.113079513889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45981.113079513889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45981.113079513889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45981.113079513889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45981.113079513889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45981.113079513889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45981.113079513889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45981.113079513889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45981.113079513889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45981.113079513889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45981.113079513889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45981.113079513889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45981.113079513889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45981.113079513889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45981.113079513889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45981.113079513889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45981.113079513889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45981.113079513889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45981.113079513889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45981.113079513889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45981.113079513889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45981.113079513889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45981.113079513889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45981.113079513889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45981.113079513889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45981.113079513889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45981.113079513889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45981.113079513889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45981.113079513889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45981.113079513889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45981.113079513889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45981.113079513889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45981.113079513889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45981.113079513889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45981.113079513889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45981.113079513889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45981.113079513889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45981.113079513889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45981.113079513889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45981.113079513889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45981.113079513889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45981.113079513889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45981.113079513889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45981.113079513889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45981.113079513889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45981.113079513889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45981.113079513889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45981.113079513889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45981.113079513889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45981.113079513889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45981.113079513889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45981.113079513889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45981.113079513889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45981.113079513889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45981.113079513889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45981.113079513889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45981.113079513889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45981.113079513889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45981.113079513889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45981.113079513889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45981.113079513889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45981.113079513889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45981.113079513889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45981.113079513889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45981.113079513889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45981.113079513889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45981.113079513889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45981.113079513889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45981.113079513889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45981.113079513889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45981.113079513889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45981.113079513889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45981.113079513889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45981.113079513889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45981.113079513889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45981.113079513889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45981.113079513889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45981.113079513889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45981.113079513889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45981.113079513889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45981.113079513889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45981.113079513889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45981.113079513889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45981.113079513889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45981.113079513889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45981.113079513889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45981.113079513889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45981.113079513889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45981.113079513889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45981.113079513889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45981.113079513889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45981.113079513889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45981.113079513889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45981.113079513889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45981.113079513889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45981.113079513889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45981.113079513889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45981.113079513889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45981.113079513889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45981.113079513889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45981.113079513889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45981.113079513889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45981.113079513889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45981.113079513889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45981.113079513889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45981.113079513889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45981.113079513889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45981.113079513889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45981.113079513889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45981.113079513889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45981.113079513889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45981.113079513889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45981.113079513889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45981.113079513889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45981.113079513889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45981.113079513889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45981.113079513889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45981.113079513889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45981.113079513889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45981.113079513889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45981.113079513889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45981.113079513889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45981.113079513889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45981.113079513889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45981.113079513889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45981.113079513889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45981.113079513889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45981.113079513889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45981.113079513889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45981.113079513889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45981.113079513889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45981.113079513889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45981.113079513889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45981.113079513889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45981.113079513889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45981.113079513889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45981.113079513889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45981.113079513889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45981.113079513889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45981.113079513889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45981.113079513889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45981.113079513889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45981.113079513889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45981.113079513889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45981.113079513889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45981.113079513889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45981.113079513889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45981.113079513889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45981.113079513889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45981.113079513889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45981.113079513889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45981.113079513889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45981.113079513889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45981.113079513889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45981.113079513889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45981.113079513889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45981.113079513889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45981.113079513889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45981.113079513889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45981.113079513889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45981.113079513889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45981.113079513889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45981.113079513889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45981.113079513889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45981.113079513889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45981.113079513889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45981.113079513889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45981.113079513889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45981.113079513889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45981.113079513889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45981.113079513889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45981.113079513889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45981.113079513889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45981.113079513889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45981.113079513889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45981.113079513889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45981.113079513889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45981.113079513889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45981.113079513889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45981.113079513889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45981.113079513889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45981.113079513889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45981.113079513889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45981.113079513889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45981.113079513889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45981.113079513889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45981.113079513889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45981.113079513889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45981.113079513889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45981.113079513889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45981.113079513889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45981.113079513889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45981.113079513889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45981.113079513889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45981.113079513889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45981.113079513889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45981.113079513889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45981.113079513889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45981.113079513889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45981.113079513889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45981.113079513889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45981.113079513889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45981.113079513889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45981.113079513889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45981.113079513889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45981.113079513889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45981.113079513889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45981.113079513889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45981.113079513889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45981.113079513889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45981.113079513889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45981.113079513889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45981.113079513889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45981.113079513889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45981.113079513889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45981.113079513889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45981.113079513889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45981.113079513889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45981.113079513889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45981.113079513889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45981.113079513889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45981.113079513889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45981.113079513889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45981.113079513889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45981.113079513889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45981.113079513889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45981.113079513889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45981.113079513889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45981.113079513889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45981.113079513889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45981.113079513889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45981.113079513889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45981.113079513889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45981.113079513889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45981.113079513889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45981.113079513889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45981.113079513889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45981.113079513889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45981.113079513889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45981.113079513889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45981.113079513889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45981.113079513889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45981.113079513889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45981.113079513889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45981.113079513889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45981.113079513889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45981.113079513889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45981.113079513889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45981.113079513889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45981.113079513889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45981.113079513889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45981.113079513889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45981.113079513889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45981.113079513889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45981.113079513889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45981.113079513889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45981.113079513889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45981.113079513889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45981.113079513889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45981.113079513889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45981.113079513889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45981.113079513889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45981.113079513889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45981.113079513889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45981.113079513889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45981.113079513889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45981.113079513889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45981.113079513889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45981.113079513889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45981.113079513889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45981.113079513889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45981.113079513889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45981.113079513889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45981.113079513889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45981.113079513889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45981.113079513889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45981.113079513889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45981.113079513889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45981.113079513889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45981.113079513889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45981.113079513889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45981.113079513889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45981.113079513889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45981.113079513889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45981.113079513889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45981.113079513889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45981.113079513889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45981.113079513889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45981.113079513889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45981.113079513889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45981.113079513889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45981.113079513889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45981.113079513889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45981.113079513889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45981.113079513889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45981.113079513889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45981.113079513889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45981.113079513889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45981.113079513889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45981.113079513889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45981.113079513889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45981.113079513889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45981.113079513889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45981.113079513889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45981.113079513889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45981.113079513889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45981.113079513889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45981.113079513889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45981.113079513889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45981.113079513889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45981.113079513889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45981.113079513889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45981.113079513889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45981.113079513889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45981.113079513889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45981.113079513889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45981.113079513889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45981.113079513889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45981.113079513889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45981.113079513889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45981.113079513889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45981.113079513889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45981.113079513889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45981.113079513889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45981.113079513889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45981.113079513889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45981.113079513889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45981.113079513889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45981.113079513889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45981.113079513889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45981.113079513889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45981.113079513889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45981.113079513889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45981.113079513889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45981.113079513889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45981.113079513889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45981.113079513889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45981.113079513889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45981.113079513889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45981.113079513889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45981.113079513889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45981.113079513889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45981.113079513889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45981.113079513889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45981.113079513889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45981.113079513889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45981.113079513889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45981.113079513889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45981.113079513889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45981.113079513889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45981.113079513889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45981.113079513889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45981.113079513889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45981.113079513889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45981.113079513889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45981.113079513889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45981.113079513889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45981.113079513889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45981.113079513889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45981.113079513889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45981.113079513889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45981.113079513889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45981.113079513889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45981.113079513889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45981.113079513889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45981.113079513889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45981.113079513889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45981.113079513889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45981.113079513889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45981.113079513889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45981.113079513889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45981.113079513889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45981.113079513889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45981.113079513889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45981.113079513889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45981.113079513889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45981.113079513889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45981.113079513889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45981.113079513889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45981.113079513889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45981.113079513889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45981.113079513889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45981.113079513889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45981.113079513889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45981.113079513889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45981.113079513889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45981.113079513889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45981.113079513889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45981.113079513889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45981.113079513889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45981.113079513889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45981.113079513889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45981.113079513889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45981.113079513889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45981.113079513889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45981.113079513889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45981.113079513889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45981.113079513889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45981.113079513889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45981.113079513889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45981.113079513889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45981.113079513889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45981.113079513889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45981.113079513889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45981.113079513889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45981.113079513889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45981.113079513889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45981.113079513889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45981.113079513889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45981.113079513889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45981.113079513889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45981.113079513889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45981.113079513889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45981.113079513889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45981.113079513889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45981.113079513889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45981.113079513889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45981.113079513889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45981.113079513889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45981.113079513889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45981.113079513889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45981.113079513889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45981.113079513889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45981.113079513889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45981.113079513889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45981.113079513889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45981.113079513889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45981.113079513889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45981.113079513889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45981.113079513889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45981.113079513889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45981.113079513889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45981.113079513889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45981.113079513889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45981.113079513889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45981.113079513889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45981.113079513889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45981.113079513889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45981.113079513889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45981.113079513889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45981.113079513889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45981.113079513889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45981.113079513889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45981.113079513889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45981.113079513889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45981.113079513889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45981.113079513889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45981.113079513889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45981.113079513889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45981.113079513889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45981.113079513889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45981.113079513889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45981.113079513889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45981.113079513889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45981.113079513889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45981.113079513889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45981.113079513889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45981.113079513889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45981.113079513889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45981.113079513889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45981.113079513889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45981.113079513889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45981.113079513889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45981.113079513889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45981.113079513889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45981.113079513889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45981.113079513889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45981.113079513889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45981.113079513889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45981.113079513889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45981.113079513889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45981.113079513889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45981.113079513889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45981.113079513889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45981.113079513889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45981.113079513889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45981.113079513889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45981.113079513889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45981.113079513889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45981.113079513889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45981.113079513889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45981.113079513889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45981.113079513889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45981.113079513889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45981.113079513889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45981.113079513889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45981.113079513889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45981.113079513889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45981.113079513889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45981.113079513889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45981.113079513889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45981.113079513889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45981.113079513889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45981.113079513889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45981.113079513889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45981.113079513889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45981.113079513889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45981.113079513889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45981.113079513889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45981.113079513889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45981.113079513889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45981.113079513889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45981.113079513889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45981.113079513889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45981.113079513889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45981.113079513889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45981.113079513889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45981.113079513889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45981.113079513889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45981.113079513889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45981.113079513889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45981.113079513889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45981.113079513889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45981.113079513889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45981.113079513889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45981.113079513889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45981.113079513889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45981.113079513889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45981.113079513889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45981.113079513889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45981.113079513889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45981.113079513889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45981.113079513889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45981.113079513889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45981.113079513889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45981.113079513889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45981.113079513889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45981.113079513889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45981.113079513889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45981.113079513889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45981.113079513889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45981.113079513889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45981.113079513889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45981.113079513889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45981.113079513889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45981.113079513889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45981.113079513889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45981.113079513889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45981.113079513889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45981.113079513889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45981.113079513889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45981.113079513889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45981.113079513889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45981.113079513889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45981.113079513889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45981.113079513889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45981.113079513889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45981.113079513889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45981.113079513889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45981.113079513889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45981.113079513889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45981.113079513889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45981.113079513889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45981.113079513889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45981.113079513889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45981.113079513889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45981.113079513889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45981.113079513889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45981.113079513889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45981.113079513889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45981.113079513889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45981.113079513889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45981.113079513889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45981.113079513889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45981.113079513889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45981.113079513889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45981.113079513889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45981.113079513889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45981.113079513889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45981.113079513889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45981.113079513889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45981.113079513889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45981.113079513889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45981.113079513889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45981.113079513889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45981.113079513889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45981.113079513889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45981.113079513889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45981.113079513889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45981.113079513889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45981.113079513889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45981.113079513889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45981.113079513889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45981.113079513889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45981.113079513889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45981.113079513889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45981.113079513889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45981.113079513889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45981.113079513889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45981.113079513889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45981.113079513889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45981.113079513889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45981.113079513889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45981.113079513889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45981.113079513889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45981.113079513889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45981.113079513889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45981.113079513889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45981.113079513889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45981.113079513889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45981.113079513889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45981.113079513889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45981.113079513889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45981.113079513889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45981.113079513889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45981.113079513889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45981.113079513889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45981.113079513889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45981.113079513889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45981.113079513889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45981.113079513889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45981.113079513889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45981.113079513889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45981.113079513889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45981.113079513889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45981.113079513889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45981.113079513889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45981.113079513889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45981.113079513889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45981.113079513889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45981.113079513889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45981.113079513889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45981.113079513889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45981.113079513889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45981.113079513889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45981.113079513889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45981.113079513889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45981.113079513889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45981.113079513889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45981.113079513889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45981.113079513889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45981.113079513889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45981.113079513889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45981.113079513889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45981.113079513889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45981.113079513889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45981.113079513889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45981.113079513889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45981.113079513889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45981.113079513889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45981.113079513889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45981.113079513889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45981.113079513889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45981.113079513889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45981.113079513889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45981.113079513889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45981.113079513889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45981.113079513889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45981.113079513889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45981.113079513889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45981.113079513889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45981.113079513889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45981.113079513889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45981.113079513889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45981.113079513889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45981.113079513889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45981.113079513889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45981.113079513889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45981.113079513889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45981.113079513889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45981.113079513889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45981.113079513889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45981.113079513889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45981.113079513889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45981.113079513889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45981.113079513889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45981.113079513889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45981.113079513889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45981.113079513889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45981.113079513889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45981.113079513889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45981.113079513889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45981.113079513889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45981.113079513889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45981.113079513889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45981.113079513889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45981.113079513889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45981.113079513889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45981.113079513889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45981.113079513889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45981.113079513889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45981.113079513889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45981.113079513889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45981.113079513889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45981.113079513889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45981.113079513889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45981.113079513889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45981.113079513889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45981.113079513889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45981.113079513889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45981.113079513889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45981.113079513889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45981.113079513889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45981.113079513889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45981.113079513889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45981.113079513889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45981.113079513889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45981.113079513889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45981.113079513889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45981.113079513889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45981.113079513889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45981.113079513889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45981.113079513889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45981.113079513889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45981.113079513889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45981.113079513889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45981.113079513889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45981.113079513889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45981.113079513889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45981.113079513889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45981.113079513889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45981.113079513889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45981.113079513889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45981.113079513889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45981.113079513889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45981.113079513889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45981.113079513889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45981.113079513889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45981.113079513889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45981.113079513889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45981.113079513889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45981.113079513889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45981.113079513889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45981.113079513889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45981.113079513889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45981.113079513889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45981.113079513889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45981.113079513889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45981.113079513889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45981.113079513889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45981.113079513889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45981.113079513889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45981.113079513889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45981.113079513889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45981.113079513889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45981.113079513889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45981.113079513889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45981.113079513889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45981.113079513889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45981.113079513889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45981.113079513889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45981.113079513889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45981.113079513889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45981.113079513889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45981.113079513889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45981.113079513889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45981.113079513889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45981.113079513889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45981.113079513889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45981.113079513889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45981.113079513889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45981.113079513889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45981.113079513889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45981.113079513889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45981.113079513889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45981.113079513889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45981.113079513889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45981.113079513889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45981.113079513889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45981.113079513889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45981.113079513889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45981.113079513889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45981.113079513889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45981.113079513889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45981.113079513889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45981.113079513889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45981.113079513889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45981.113079513889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45981.113079513889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45981.113079513889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45981.113079513889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45981.113079513889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45981.113079513889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45981.113079513889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45981.113079513889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45981.113079513889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45981.113079513889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45981.113079513889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45981.113079513889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45981.113079513889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45981.113079513889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45981.113079513889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45981.113079513889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45981.113079513889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45981.113079513889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45981.113079513889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45981.113079513889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45981.113079513889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45981.113079513889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45981.113079513889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45981.113079513889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45981.113079513889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45981.113079513889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45981.113079513889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45981.113079513889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45981.113079513889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45981.113079513889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45981.113079513889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45981.113079513889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45981.113079513889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45981.113079513889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45981.113079513889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45981.113079513889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45981.113079513889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45981.113079513889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45981.113079513889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45981.113079513889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45981.113079513889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45981.113079513889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45981.113079513889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45981.113079513889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45981.113079513889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45981.113079513889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45981.113079513889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45981.113079513889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45981.113079513889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45981.113079513889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45981.113079513889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45981.113079513889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45981.113079513889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45981.113079513889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45981.113079513889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45981.113079513889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45981.113079513889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45981.113079513889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45981.113079513889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45981.113079513889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45981.113079513889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45981.113079513889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45981.113079513889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45981.113079513889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45981.113079513889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45981.113079513889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45981.113079513889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45981.113079513889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45981.113079513889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45981.113079513889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45981.113079513889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45981.113079513889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45981.113079513889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45981.113079513889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45981.113079513889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45981.113079513889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45981.113079513889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45981.113079513889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45981.113079513889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45981.113079513889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45981.113079513889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45981.113079513889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45981.113079513889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45981.113079513889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45981.113079513889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45981.113079513889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45981.113079513889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45981.113079513889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45981.113079513889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45981.113079513889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45981.113079513889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45981.113079513889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45981.113079513889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45981.113079513889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45981.113079513889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45981.113079513889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45981.113079513889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45981.113079513889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45981.113079513889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45981.113079513889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45981.113079513889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45981.113079513889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45981.113079513889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45981.113079513889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45981.113079513889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45981.113079513889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45981.113079513889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45981.113079513889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45981.113079513889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45981.113079513889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45981.113079513889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45981.113079513889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45981.113079513889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45981.113079513889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45981.113079513889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45981.113079513889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45981.113079513889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45981.113079513889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45981.113079513889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45981.113079513889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45981.113079513889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45981.113079513889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45981.113079513889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45981.113079513889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45981.113079513889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45981.113079513889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45981.113079513889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45981.113079513889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45981.113079513889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45981.113079513889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45981.113079513889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45981.113079513889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45981.113079513889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45981.113079513889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45981.113079513889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45981.113079513889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45981.113079513889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45981.113079513889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45981.113079513889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45981.113079513889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45981.113079513889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45981.113079513889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45981.113079513889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45981.113079513889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45981.113079513889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45981.113079513889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45981.113079513889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45981.113079513889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45981.113079513889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45981.113079513889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45981.113079513889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45981.113079513889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45981.113079513889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45981.113079513889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45981.113079513889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45981.113079513889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45981.113079513889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45981.113079513889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45981.113079513889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45981.113079513889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45981.113079513889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45981.113079513889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45981.113079513889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45981.113079513889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45981.113079513889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45981.113079513889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45981.113079513889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45981.113079513889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45981.113079513889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45981.113079513889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45981.113079513889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45981.113079513889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45981.113079513889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45981.113079513889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45981.113079513889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45981.113079513889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45981.113079513889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45981.113079513889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45981.113079513889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45981.113079513889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45981.113079513889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45981.113079513889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45981.113079513889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45981.113079513889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45981.113079513889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45981.113079513889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45981.113079513889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45981.113079513889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45981.113079513889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45981.113079513889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45981.113079513889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45981.113079513889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45981.113079513889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45981.113079513889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45981.113079513889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45981.113079513889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45981.113079513889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45981.113079513889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45981.113079513889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45981.113079513889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45981.113079513889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45981.113079513889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45981.113079513889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45981.113079513889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45981.113079513889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45981.113079513889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45981.113079513889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45981.113079513889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45981.113079513889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45981.113079513889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45981.113079513889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45981.113079513889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45981.113079513889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45981.113079513889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45981.113079513889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45981.113079513889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45981.113079513889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45981.113079513889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45981.113079513889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45981.113079513889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45981.113079513889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45981.113079513889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45981.113079513889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45981.113079513889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45981.113079513889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45981.113079513889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45981.113079513889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45981.113079513889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45981.113079513889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45981.113079513889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45981.113079513889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45981.113079513889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45981.113079513889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45981.113079513889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45981.113079513889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45981.113079513889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45981.113079513889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45981.113079513889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45981.113079513889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45981.113079513889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45981.113079513889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45981.113079513889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45981.113079513889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45981.113079513889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277.63236192129261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0.27090358795976499</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45981.113079513889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45981.113079513889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45981.113079513889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45981.113079513889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45981.113079513889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45981.113079513889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45981.113079513889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45981.113079513889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45981.113079513889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45981.113079513889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45981.113079513889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45981.113079513889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45981.113079513889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45981.113079513889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45981.113079513889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45981.113079513889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45981.113079513889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45981.113079513889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45981.113079513889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45981.113079513889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45981.113079513889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45981.113079513889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45981.113079513889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45981.113079513889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45981.113079513889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45981.113079513889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45981.113079513889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45981.113079513889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45981.113079513889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45981.113079513889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45981.113079513889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45981.113079513889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45981.113079513889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45981.113079513889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45981.113079513889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45981.113079513889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45981.113079513889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45981.113079513889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45981.113079513889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45981.113079513889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45981.113079513889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45981.113079513889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45981.113079513889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45981.113079513889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45981.113079513889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45981.113079513889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45981.113079513889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45981.113079513889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45981.113079513889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45981.113079513889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45981.113079513889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45981.113079513889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45981.113079513889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45981.113079513889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45981.113079513889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45981.113079513889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45981.113079513889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45981.113079513889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45981.113079513889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45981.113079513889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45981.113079513889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45981.113079513889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45981.113079513889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45981.113079513889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45981.113079513889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45981.113079513889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45981.113079513889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45981.113079513889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45981.113079513889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45981.113079513889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45981.113079513889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45981.113079513889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45981.113079513889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45981.113079513889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45981.113079513889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45981.113079513889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45981.113079513889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45981.113079513889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45981.113079513889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45981.113079513889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45981.113079513889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45981.113079513889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45981.113079513889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45981.113079513889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45981.113079513889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45981.113079513889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45981.113079513889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45981.113079513889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45981.113079513889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45981.113079513889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45981.113079513889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45981.113079513889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45981.113079513889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45981.113079513889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45981.113079513889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45981.113079513889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45981.113079513889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45981.113079513889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45981.113079513889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45981.113079513889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45981.113079513889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45981.113079513889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45981.113079513889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45981.113079513889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45981.113079513889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45981.113079513889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45981.113079513889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45981.113079513889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45981.113079513889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45981.113079513889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45981.113079513889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45981.113079513889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45981.113079513889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45981.113079513889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45981.113079513889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45981.113079513889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45981.113079513889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45981.113079513889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45981.113079513889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45981.113079513889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45981.113079513889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45981.113079513889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45981.113079513889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45981.113079513889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45981.113079513889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45981.113079513889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45981.113079513889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45981.113079513889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45981.113079513889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45981.113079513889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45981.113079513889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45981.113079513889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45981.113079513889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45981.113079513889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45981.113079513889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45981.113079513889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45981.113079513889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45981.113079513889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45981.113079513889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45981.113079513889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45981.113079513889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45981.113079513889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45981.113079513889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45981.113079513889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45981.113079513889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45981.113079513889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45981.113079513889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45981.113079513889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45981.113079513889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45981.113079513889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45981.113079513889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45981.113079513889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45981.113079513889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45981.113079513889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45981.113079513889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45981.113079513889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45981.113079513889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45981.113079513889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45981.113079513889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45981.113079513889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45981.113079513889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45981.113079513889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45981.113079513889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45981.113079513889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45981.113079513889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45981.113079513889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45981.113079513889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45981.113079513889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45981.113079513889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45981.113079513889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45981.113079513889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45981.113079513889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45981.113079513889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45981.113079513889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45981.113079513889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45981.113079513889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45981.113079513889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45981.113079513889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45981.113079513889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45981.113079513889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45981.113079513889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45981.113079513889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45981.113079513889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45981.113079513889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45981.113079513889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45981.113079513889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45981.113079513889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45981.113079513889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45981.113079513889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45981.113079513889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45981.113079513889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45981.113079513889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45981.113079513889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45981.113079513889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45981.113079513889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45981.113079513889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45981.113079513889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45981.113079513889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45981.113079513889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45981.113079513889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45981.113079513889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45981.113079513889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45981.113079513889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45981.113079513889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45981.113079513889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45981.113079513889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45981.113079513889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45981.113079513889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45981.113079513889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45981.113079513889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45981.113079513889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45981.113079513889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45981.113079513889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45981.113079513889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45981.113079513889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45981.113079513889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45981.113079513889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45981.113079513889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45981.113079513889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45981.113079513889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45981.113079513889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45981.113079513889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45981.113079513889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45981.113079513889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45981.113079513889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45981.113079513889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45981.113079513889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45981.113079513889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45981.113079513889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45981.113079513889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45981.113079513889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45981.113079513889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45981.113079513889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45981.113079513889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45981.113079513889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45981.113079513889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45981.113079513889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45981.113079513889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45981.113079513889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45981.113079513889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45981.113079513889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45981.113079513889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45981.113079513889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45981.113079513889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45981.113079513889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45981.113079513889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45981.113079513889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45981.113079513889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45981.113079513889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45981.113079513889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45981.113079513889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45981.113079513889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45981.113079513889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45981.113079513889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45981.113079513889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45981.113079513889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45981.113079513889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45981.113079513889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45981.113079513889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45981.113079513889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45981.113079513889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45981.113079513889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45981.113079513889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45981.113079513889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45981.113079513889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45981.113079513889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45981.113079513889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45981.113079513889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45981.113079513889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45981.113079513889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45981.113079513889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45981.113079513889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45981.113079513889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45981.113079513889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45981.113079513889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45981.113079513889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45981.113079513889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45981.113079513889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45981.113079513889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45981.113079513889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45981.113079513889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45981.113079513889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45981.113079513889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45981.113079513889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45981.113079513889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45981.113079513889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45981.113079513889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45981.113079513889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45981.113079513889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45981.113079513889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45981.113079513889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45981.113079513889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45981.113079513889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45981.113079513889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45981.113079513889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45981.113079513889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45981.113079513889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45981.113079513889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45981.113079513889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45981.113079513889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45981.113079513889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45981.113079513889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45981.113079513889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45981.113079513889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45981.113079513889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45981.113079513889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45981.113079513889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45981.113079513889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45981.113079513889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45981.113079513889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45981.113079513889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45981.113079513889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45981.113079513889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45981.113079513889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45981.113079513889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45981.113079513889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45981.113079513889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45981.113079513889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45981.113079513889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45981.113079513889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45981.113079513889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45981.113079513889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45981.113079513889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45981.113079513889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45981.113079513889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45981.113079513889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45981.113079513889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45981.113079513889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45981.113079513889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45981.113079513889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45981.113079513889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45981.113079513889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45981.113079513889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45981.113079513889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45981.113079513889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45981.113079513889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45981.113079513889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45981.113079513889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45981.113079513889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45981.113079513889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45981.113079513889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45981.113079513889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45981.113079513889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45981.113079513889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45981.113079513889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45981.113079513889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45981.113079513889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45981.113079513889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45981.113079513889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45981.113079513889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45981.113079513889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45981.113079513889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45981.113079513889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45981.113079513889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45981.113079513889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45981.113079513889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45981.113079513889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45981.113079513889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45981.113079513889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45981.113079513889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45981.113079513889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45981.113079513889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45981.113079513889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45981.113079513889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45981.113079513889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45981.113079513889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45981.113079513889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45981.113079513889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45981.113079513889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45981.113079513889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45981.113079513889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45981.113079513889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45981.113079513889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45981.113079513889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45981.113079513889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45981.113079513889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45981.113079513889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45981.113079513889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45981.113079513889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45981.113079513889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45981.113079513889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45981.113079513889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45981.113079513889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45981.113079513889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45981.113079513889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45981.113079513889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45981.113079513889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45981.113079513889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45981.113079513889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45981.113079513889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45981.113079513889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45981.113079513889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45981.113079513889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45981.113079513889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45981.113079513889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45981.113079513889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45981.113079513889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45981.113079513889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45981.113079513889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45981.113079513889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45981.113079513889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45981.113079513889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45981.113079513889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45981.113079513889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45981.113079513889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45981.113079513889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45981.113079513889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45981.113079513889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45981.113079513889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45981.113079513889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45981.113079513889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45981.113079513889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45981.113079513889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45981.113079513889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45981.113079513889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45981.113079513889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45981.113079513889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45981.113079513889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45981.113079513889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45981.113079513889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45981.113079513889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45981.113079513889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45981.113079513889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45981.113079513889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45981.113079513889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45981.113079513889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45981.113079513889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45981.113079513889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45981.113079513889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45981.113079513889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45981.113079513889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45981.113079513889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45981.113079513889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45981.113079513889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45981.113079513889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45981.113079513889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45981.113079513889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45981.113079513889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45981.113079513889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45981.113079513889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45981.113079513889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45981.113079513889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45981.113079513889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45981.113079513889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45981.113079513889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45981.113079513889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45981.113079513889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45981.113079513889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45981.113079513889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45981.113079513889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45981.113079513889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45981.113079513889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45981.113079513889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45981.113079513889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45981.113079513889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45981.113079513889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45981.113079513889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45981.113079513889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45981.113079513889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45981.113079513889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45981.113079513889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45981.113079513889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45981.113079513889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45981.113079513889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45981.113079513889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45981.113079513889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45981.113079513889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45981.113079513889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45981.113079513889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45981.113079513889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45981.113079513889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45981.113079513889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45981.113079513889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45981.113079513889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45981.113079513889</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89.281019328700495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54.92420219907217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32.451968402776401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3.5982762731509865</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9.7003125003539026E-2</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45981.113079513889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45981.113079513889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45981.113079513889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45981.113079513889</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45981.113079513889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45981.113079513889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45981.113079513889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45981.113079513889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45981.113079513889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45981.113079513889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45981.113079513889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45981.113079513889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45981.113079513889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45981.113079513889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45981.113079513889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45981.113079513889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45981.113079513889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45981.113079513889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45981.113079513889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45981.113079513889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45981.113079513889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45981.113079513889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45981.113079513889</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45981.113079513889</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45981.113079513889</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45981.113079513889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45981.113079513889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45981.113079513889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45981.113079513889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45981.113079513889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45981.113079513889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45981.113079513889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45981.113079513889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45981.113079513889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45981.113079513889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45981.113079513889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45981.113079513889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45981.113079513889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45981.113079513889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45981.113079513889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45981.113079513889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45981.113079513889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45981.113079513889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45981.113079513889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45981.113079513889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45981.113079513889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45981.113079513889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45981.113079513889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45981.113079513889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45981.113079513889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45981.113079513889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45981.113079513889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45981.113079513889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45981.113079513889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45981.113079513889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45981.113079513889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45981.113079513889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45981.113079513889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45981.113079513889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45981.113079513889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45981.113079513889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45981.113079513889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45981.113079513889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45981.113079513889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45981.113079513889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45981.113079513889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45981.113079513889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45981.113079513889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45981.113079513889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45981.113079513889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45981.113079513889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45981.113079513889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45981.113079513889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45981.113079513889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45981.113079513889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45981.113079513889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45981.113079513889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45981.113079513889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45981.113079513889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45981.113079513889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45981.113079513889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45981.113079513889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45981.113079513889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45981.113079513889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45981.113079513889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45981.113079513889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45981.113079513889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45981.113079513889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45981.113079513889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45981.113079513889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45981.113079513889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45981.113079513889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45981.113079513889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45981.113079513889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45981.113079513889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45981.113079513889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45981.113079513889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45981.113079513889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45981.113079513889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45981.113079513889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45981.113079513889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45981.113079513889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45981.113079513889</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45981.113079513889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45981.113079513889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45981.113079513889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45981.113079513889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45981.113079513889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45981.113079513889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45981.113079513889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45981.113079513889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45981.113079513889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45981.113079513889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45981.113079513889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45981.113079513889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45981.113079513889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45981.113079513889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45981.113079513889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45981.113079513889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45981.113079513889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45981.113079513889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45981.113079513889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45981.113079513889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45981.113079513889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45981.113079513889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45981.113079513889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45981.113079513889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45981.113079513889</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45981.113079513889</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45981.113079513889</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45981.113079513889</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45981.113079513889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45981.113079513889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45981.113079513889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45981.113079513889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45981.113079513889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45981.113079513889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45981.113079513889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45981.113079513889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45981.113079513889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45981.113079513889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45981.113079513889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45981.113079513889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45981.113079513889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45981.113079513889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45981.113079513889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45981.113079513889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45981.113079513889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45981.113079513889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45981.113079513889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45981.113079513889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45981.113079513889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45981.113079513889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45981.113079513889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45981.113079513889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45981.113079513889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45981.113079513889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45981.113079513889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45981.113079513889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45981.113079513889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45981.113079513889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45981.113079513889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45981.113079513889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45981.113079513889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45981.113079513889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45981.113079513889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45981.113079513889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45981.113079513889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45981.113079513889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45981.113079513889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45981.113079513889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45981.113079513889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45981.113079513889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45981.113079513889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45981.113079513889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45981.113079513889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45981.113079513889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45981.113079513889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45981.113079513889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45981.113079513889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45981.113079513889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45981.113079513889</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2025-11-19T23:44:49Z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