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05" documentId="120_S{2AC9BD13-BADA-5192-A53E-5A8FF88502F6}" xr6:coauthVersionLast="47" xr6:coauthVersionMax="47" xr10:uidLastSave="{700F2DE0-3D09-42BD-9D9D-538BC9C68451}"/>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D5"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7" i="5"/>
  <c r="L8" i="5"/>
  <c r="L9" i="5"/>
  <c r="L10" i="5"/>
  <c r="L11" i="5"/>
  <c r="L12" i="5"/>
  <c r="L13" i="5"/>
  <c r="L14" i="5"/>
  <c r="L15" i="5"/>
  <c r="L16" i="5"/>
  <c r="L17" i="5"/>
  <c r="L18" i="5"/>
  <c r="L19" i="5"/>
  <c r="L20" i="5"/>
  <c r="L21" i="5"/>
  <c r="L22" i="5"/>
  <c r="L23" i="5"/>
  <c r="L24" i="5"/>
  <c r="L25" i="5"/>
  <c r="L26" i="5"/>
  <c r="L27" i="5"/>
  <c r="L28" i="5"/>
  <c r="J7" i="5"/>
  <c r="J8" i="5"/>
  <c r="J9" i="5"/>
  <c r="J10" i="5"/>
  <c r="J11" i="5"/>
  <c r="J12" i="5"/>
  <c r="J13" i="5"/>
  <c r="J14" i="5"/>
  <c r="J15" i="5"/>
  <c r="J16" i="5"/>
  <c r="J17" i="5"/>
  <c r="J18" i="5"/>
  <c r="J19" i="5"/>
  <c r="J20" i="5"/>
  <c r="J21" i="5"/>
  <c r="J22" i="5"/>
  <c r="J23" i="5"/>
  <c r="J24" i="5"/>
  <c r="J25" i="5"/>
  <c r="J26" i="5"/>
  <c r="J27" i="5"/>
  <c r="J28" i="5"/>
  <c r="I7" i="5"/>
  <c r="I8" i="5"/>
  <c r="I9" i="5"/>
  <c r="I10" i="5"/>
  <c r="I11" i="5"/>
  <c r="I12" i="5"/>
  <c r="I13" i="5"/>
  <c r="I14" i="5"/>
  <c r="I15" i="5"/>
  <c r="I16" i="5"/>
  <c r="I17" i="5"/>
  <c r="I18" i="5"/>
  <c r="I19" i="5"/>
  <c r="I20" i="5"/>
  <c r="I21" i="5"/>
  <c r="I22" i="5"/>
  <c r="I23" i="5"/>
  <c r="I24" i="5"/>
  <c r="I25" i="5"/>
  <c r="I26" i="5"/>
  <c r="I27" i="5"/>
  <c r="I28" i="5"/>
  <c r="B7" i="5"/>
  <c r="B8" i="5"/>
  <c r="B9" i="5"/>
  <c r="B10" i="5"/>
  <c r="B11" i="5"/>
  <c r="B12" i="5"/>
  <c r="B13" i="5"/>
  <c r="B14" i="5"/>
  <c r="B15" i="5"/>
  <c r="B16" i="5"/>
  <c r="B17" i="5"/>
  <c r="B18" i="5"/>
  <c r="B19" i="5"/>
  <c r="B20" i="5"/>
  <c r="B21" i="5"/>
  <c r="B22" i="5"/>
  <c r="B23" i="5"/>
  <c r="B24" i="5"/>
  <c r="B25" i="5"/>
  <c r="B26" i="5"/>
  <c r="B27" i="5"/>
  <c r="B28" i="5"/>
  <c r="G7" i="5"/>
  <c r="G8" i="5"/>
  <c r="G9" i="5"/>
  <c r="G10" i="5"/>
  <c r="G11" i="5"/>
  <c r="G12" i="5"/>
  <c r="G13" i="5"/>
  <c r="G14" i="5"/>
  <c r="G15" i="5"/>
  <c r="G16" i="5"/>
  <c r="G17" i="5"/>
  <c r="G18" i="5"/>
  <c r="G19" i="5"/>
  <c r="G20" i="5"/>
  <c r="G21" i="5"/>
  <c r="G22" i="5"/>
  <c r="G23" i="5"/>
  <c r="G24" i="5"/>
  <c r="G25" i="5"/>
  <c r="G26" i="5"/>
  <c r="G27" i="5"/>
  <c r="G28"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<sst xmlns="http://schemas.openxmlformats.org/spreadsheetml/2006/main" count="181587" uniqueCount="39208">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</sst>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6" totalsRowShown="0" headerRowDxfId="62" dataDxfId="61" headerRowBorderDxfId="59" tableBorderDxfId="60">
  <autoFilter ref="A1:L9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tabSelected="1" workbookViewId="0">
      <selection activeCell="K8" sqref="K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327.98883159722027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9375</v>
      </c>
      <c r="E3" s="130" t="s">
        <v>39106</v>
      </c>
      <c r="F3" s="129"/>
      <c r="G3" s="128">
        <f ca="1">IFERROR(NOW()-F3,"-")</f>
        <v>45990.937257523146</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45990.937257523146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45990.937257523146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45990.937257523146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45990.937257523146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45990.937257523146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45990.937257523146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45990.937257523146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45990.937257523146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45990.937257523146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45990.937257523146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45990.937257523146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45990.937257523146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45990.937257523146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45990.937257523146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45990.937257523146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45990.937257523146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45990.937257523146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45990.937257523146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45990.937257523146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45990.937257523146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45990.937257523146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45990.937257523146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45990.937257523146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45990.937257523146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45990.937257523146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45990.937257523146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45990.937257523146</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0296E22E-01F4-44C4-A2C6-D2F2BBA139B1}"/>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165.93741956018494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6.5498385416649398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0.18218807870289311</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45990.937257523146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45990.937257523146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45990.937257523146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45990.937257523146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45990.937257523146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45990.937257523146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45990.937257523146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45990.937257523146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45990.937257523146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45990.937257523146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45990.937257523146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45990.937257523146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45990.937257523146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45990.937257523146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45990.937257523146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45990.937257523146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45990.937257523146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45990.937257523146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45990.937257523146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45990.937257523146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45990.937257523146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45990.937257523146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45990.937257523146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45990.937257523146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45990.937257523146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45990.937257523146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45990.937257523146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45990.937257523146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45990.937257523146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45990.937257523146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45990.937257523146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45990.937257523146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45990.937257523146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45990.937257523146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45990.937257523146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45990.937257523146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45990.937257523146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45990.937257523146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45990.937257523146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45990.937257523146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45990.937257523146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45990.937257523146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45990.937257523146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45990.937257523146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45990.937257523146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45990.937257523146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45990.937257523146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45990.937257523146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45990.937257523146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45990.937257523146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45990.937257523146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45990.937257523146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45990.937257523146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45990.937257523146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45990.937257523146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45990.937257523146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45990.937257523146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45990.937257523146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45990.937257523146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45990.937257523146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45990.937257523146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45990.937257523146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45990.937257523146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45990.937257523146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45990.937257523146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45990.937257523146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45990.937257523146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45990.937257523146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45990.937257523146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45990.937257523146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45990.937257523146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6"/>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35" ca="1" si="0">IFERROR(NOW()-F2,"-")</f>
        <v>45990.937257523146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45990.937257523146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45990.937257523146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45990.937257523146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45990.937257523146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45990.937257523146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45990.937257523146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45990.937257523146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45990.937257523146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45990.937257523146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45990.937257523146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45990.937257523146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45990.937257523146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45990.937257523146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45990.937257523146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45990.937257523146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45990.937257523146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45990.937257523146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45990.937257523146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45990.937257523146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45990.937257523146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45990.937257523146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45990.937257523146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45990.937257523146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45990.937257523146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45990.937257523146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45990.937257523146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45990.937257523146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45990.937257523146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45990.937257523146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45990.937257523146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45990.937257523146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45990.937257523146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45990.937257523146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ref="G36:G99" ca="1" si="1">IFERROR(NOW()-F36,"-")</f>
        <v>45990.937257523146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45990.937257523146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45990.937257523146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45990.937257523146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45990.937257523146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45990.937257523146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45990.937257523146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45990.937257523146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45990.937257523146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45990.937257523146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45990.937257523146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45990.937257523146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45990.937257523146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45990.937257523146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45990.937257523146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45990.937257523146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45990.937257523146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45990.937257523146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45990.937257523146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45990.937257523146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45990.937257523146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45990.937257523146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45990.937257523146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45990.937257523146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45990.937257523146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45990.937257523146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45990.937257523146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45990.937257523146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45990.937257523146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45990.937257523146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45990.937257523146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45990.937257523146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45990.937257523146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45990.937257523146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45990.937257523146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45990.937257523146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45990.937257523146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45990.937257523146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45990.937257523146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45990.937257523146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45990.937257523146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45990.937257523146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45990.937257523146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45990.937257523146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45990.937257523146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45990.937257523146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45990.937257523146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45990.937257523146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45990.937257523146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45990.937257523146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45990.937257523146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45990.937257523146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45990.937257523146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45990.937257523146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45990.937257523146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45990.937257523146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45990.937257523146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45990.937257523146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45990.937257523146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45990.937257523146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45990.937257523146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45990.937257523146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45990.937257523146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45990.937257523146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ref="G100:G163" ca="1" si="2">IFERROR(NOW()-F100,"-")</f>
        <v>45990.937257523146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45990.937257523146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45990.937257523146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45990.937257523146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45990.937257523146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45990.937257523146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45990.937257523146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45990.937257523146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45990.937257523146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45990.937257523146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45990.937257523146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45990.937257523146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45990.937257523146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45990.937257523146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45990.937257523146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45990.937257523146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45990.937257523146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45990.937257523146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45990.937257523146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45990.937257523146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45990.937257523146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45990.937257523146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45990.937257523146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45990.937257523146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45990.937257523146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45990.937257523146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45990.937257523146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45990.937257523146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45990.937257523146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45990.937257523146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45990.937257523146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45990.937257523146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45990.937257523146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45990.937257523146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45990.937257523146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45990.937257523146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45990.937257523146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45990.937257523146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45990.937257523146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45990.937257523146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45990.937257523146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45990.937257523146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45990.937257523146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45990.937257523146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45990.937257523146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45990.937257523146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45990.937257523146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45990.937257523146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45990.937257523146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45990.937257523146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45990.937257523146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45990.937257523146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45990.937257523146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45990.937257523146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45990.937257523146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45990.937257523146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45990.937257523146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45990.937257523146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45990.937257523146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45990.937257523146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45990.937257523146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45990.937257523146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45990.937257523146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45990.937257523146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ref="G164:G227" ca="1" si="3">IFERROR(NOW()-F164,"-")</f>
        <v>45990.937257523146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45990.937257523146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45990.937257523146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45990.937257523146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45990.937257523146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45990.937257523146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45990.937257523146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45990.937257523146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45990.937257523146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45990.937257523146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45990.937257523146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45990.937257523146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45990.937257523146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45990.937257523146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45990.937257523146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45990.937257523146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45990.937257523146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45990.937257523146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45990.937257523146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45990.937257523146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45990.937257523146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45990.937257523146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45990.937257523146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45990.937257523146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45990.937257523146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45990.937257523146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45990.937257523146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45990.937257523146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45990.937257523146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45990.937257523146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45990.937257523146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45990.937257523146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45990.937257523146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45990.937257523146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45990.937257523146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45990.937257523146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45990.937257523146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45990.937257523146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45990.937257523146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45990.937257523146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45990.937257523146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45990.937257523146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45990.937257523146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45990.937257523146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45990.937257523146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45990.937257523146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45990.937257523146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45990.937257523146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45990.937257523146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45990.937257523146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45990.937257523146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45990.937257523146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45990.937257523146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45990.937257523146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45990.937257523146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45990.937257523146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45990.937257523146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45990.937257523146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45990.937257523146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45990.937257523146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45990.937257523146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45990.937257523146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45990.937257523146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45990.937257523146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ref="G228:G291" ca="1" si="4">IFERROR(NOW()-F228,"-")</f>
        <v>45990.937257523146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45990.937257523146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45990.937257523146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45990.937257523146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45990.937257523146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45990.937257523146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45990.937257523146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45990.937257523146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45990.937257523146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45990.937257523146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45990.937257523146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45990.937257523146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45990.937257523146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45990.937257523146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45990.937257523146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45990.937257523146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45990.937257523146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45990.937257523146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45990.937257523146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45990.937257523146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45990.937257523146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45990.937257523146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45990.937257523146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45990.937257523146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45990.937257523146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45990.937257523146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45990.937257523146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45990.937257523146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45990.937257523146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45990.937257523146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45990.937257523146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45990.937257523146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45990.937257523146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45990.937257523146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45990.937257523146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45990.937257523146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45990.937257523146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45990.937257523146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45990.937257523146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45990.937257523146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45990.937257523146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45990.937257523146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45990.937257523146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45990.937257523146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45990.937257523146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45990.937257523146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45990.937257523146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45990.937257523146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45990.937257523146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45990.937257523146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45990.937257523146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45990.937257523146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45990.937257523146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45990.937257523146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45990.937257523146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45990.937257523146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45990.937257523146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45990.937257523146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45990.937257523146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45990.937257523146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45990.937257523146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45990.937257523146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45990.937257523146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45990.937257523146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ref="G292:G355" ca="1" si="5">IFERROR(NOW()-F292,"-")</f>
        <v>45990.937257523146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45990.937257523146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45990.937257523146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45990.937257523146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45990.937257523146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45990.937257523146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45990.937257523146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45990.937257523146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45990.937257523146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45990.937257523146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45990.937257523146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45990.937257523146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45990.937257523146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45990.937257523146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45990.937257523146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45990.937257523146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45990.937257523146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45990.937257523146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45990.937257523146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45990.937257523146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45990.937257523146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45990.937257523146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45990.937257523146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45990.937257523146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45990.937257523146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45990.937257523146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45990.937257523146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45990.937257523146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45990.937257523146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45990.937257523146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45990.937257523146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45990.937257523146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45990.937257523146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45990.937257523146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45990.937257523146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45990.937257523146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45990.937257523146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45990.937257523146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45990.937257523146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45990.937257523146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45990.937257523146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45990.937257523146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45990.937257523146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45990.937257523146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45990.937257523146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45990.937257523146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45990.937257523146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45990.937257523146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45990.937257523146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45990.937257523146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45990.937257523146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45990.937257523146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45990.937257523146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45990.937257523146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45990.937257523146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45990.937257523146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45990.937257523146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45990.937257523146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45990.937257523146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45990.937257523146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45990.937257523146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45990.937257523146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45990.937257523146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45990.937257523146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ref="G356:G419" ca="1" si="6">IFERROR(NOW()-F356,"-")</f>
        <v>45990.937257523146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45990.937257523146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45990.937257523146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45990.937257523146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45990.937257523146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45990.937257523146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45990.937257523146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45990.937257523146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45990.937257523146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45990.937257523146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45990.937257523146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45990.937257523146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45990.937257523146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45990.937257523146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45990.937257523146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45990.937257523146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45990.937257523146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45990.937257523146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45990.937257523146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45990.937257523146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45990.937257523146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45990.937257523146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45990.937257523146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45990.937257523146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45990.937257523146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45990.937257523146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45990.937257523146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45990.937257523146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45990.937257523146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45990.937257523146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45990.937257523146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45990.937257523146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45990.937257523146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45990.937257523146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45990.937257523146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45990.937257523146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45990.937257523146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45990.937257523146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45990.937257523146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45990.937257523146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45990.937257523146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45990.937257523146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45990.937257523146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45990.937257523146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45990.937257523146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45990.937257523146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45990.937257523146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45990.937257523146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45990.937257523146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45990.937257523146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45990.937257523146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45990.937257523146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45990.937257523146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45990.937257523146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45990.937257523146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45990.937257523146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45990.937257523146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45990.937257523146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45990.937257523146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45990.937257523146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45990.937257523146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45990.937257523146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45990.937257523146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45990.937257523146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ref="G420:G483" ca="1" si="7">IFERROR(NOW()-F420,"-")</f>
        <v>45990.937257523146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45990.937257523146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45990.937257523146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45990.937257523146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45990.937257523146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45990.937257523146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45990.937257523146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45990.937257523146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45990.937257523146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45990.937257523146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45990.937257523146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45990.937257523146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45990.937257523146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45990.937257523146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45990.937257523146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45990.937257523146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45990.937257523146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45990.937257523146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45990.937257523146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45990.937257523146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45990.937257523146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45990.937257523146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45990.937257523146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45990.937257523146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45990.937257523146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45990.937257523146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45990.937257523146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45990.937257523146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45990.937257523146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45990.937257523146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45990.937257523146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45990.937257523146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45990.937257523146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45990.937257523146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45990.937257523146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45990.937257523146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45990.937257523146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45990.937257523146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45990.937257523146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45990.937257523146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45990.937257523146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45990.937257523146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45990.937257523146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45990.937257523146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45990.937257523146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45990.937257523146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45990.937257523146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45990.937257523146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45990.937257523146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45990.937257523146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45990.937257523146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45990.937257523146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45990.937257523146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45990.937257523146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45990.937257523146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45990.937257523146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45990.937257523146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45990.937257523146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45990.937257523146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45990.937257523146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45990.937257523146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45990.937257523146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45990.937257523146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45990.937257523146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ref="G484:G547" ca="1" si="8">IFERROR(NOW()-F484,"-")</f>
        <v>45990.937257523146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45990.937257523146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45990.937257523146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45990.937257523146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45990.937257523146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45990.937257523146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45990.937257523146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45990.937257523146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45990.937257523146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45990.937257523146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45990.937257523146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45990.937257523146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45990.937257523146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45990.937257523146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45990.937257523146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45990.937257523146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45990.937257523146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45990.937257523146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45990.937257523146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45990.937257523146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45990.937257523146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45990.937257523146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45990.937257523146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45990.937257523146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45990.937257523146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45990.937257523146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45990.937257523146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45990.937257523146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45990.937257523146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45990.937257523146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45990.937257523146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45990.937257523146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45990.937257523146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45990.937257523146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45990.937257523146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45990.937257523146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45990.937257523146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45990.937257523146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45990.937257523146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45990.937257523146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45990.937257523146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45990.937257523146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45990.937257523146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45990.937257523146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45990.937257523146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45990.937257523146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45990.937257523146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45990.937257523146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45990.937257523146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45990.937257523146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45990.937257523146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45990.937257523146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45990.937257523146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45990.937257523146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45990.937257523146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45990.937257523146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45990.937257523146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45990.937257523146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45990.937257523146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45990.937257523146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45990.937257523146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45990.937257523146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45990.937257523146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45990.937257523146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ref="G548:G611" ca="1" si="9">IFERROR(NOW()-F548,"-")</f>
        <v>45990.937257523146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45990.937257523146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45990.937257523146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45990.937257523146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45990.937257523146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45990.937257523146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45990.937257523146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45990.937257523146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45990.937257523146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45990.937257523146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45990.937257523146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45990.937257523146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45990.937257523146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45990.937257523146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45990.937257523146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45990.937257523146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45990.937257523146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45990.937257523146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45990.937257523146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45990.937257523146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45990.937257523146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45990.937257523146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45990.937257523146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45990.937257523146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45990.937257523146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45990.937257523146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45990.937257523146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45990.937257523146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45990.937257523146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45990.937257523146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45990.937257523146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45990.937257523146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45990.937257523146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45990.937257523146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45990.937257523146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45990.937257523146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45990.937257523146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45990.937257523146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45990.937257523146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45990.937257523146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45990.937257523146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45990.937257523146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45990.937257523146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45990.937257523146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45990.937257523146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45990.937257523146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45990.937257523146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45990.937257523146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45990.937257523146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45990.937257523146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45990.937257523146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45990.937257523146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45990.937257523146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45990.937257523146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45990.937257523146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45990.937257523146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45990.937257523146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45990.937257523146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45990.937257523146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45990.937257523146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45990.937257523146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45990.937257523146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45990.937257523146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45990.937257523146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ref="G612:G675" ca="1" si="10">IFERROR(NOW()-F612,"-")</f>
        <v>45990.937257523146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45990.937257523146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45990.937257523146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45990.937257523146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45990.937257523146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45990.937257523146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45990.937257523146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45990.937257523146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45990.937257523146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45990.937257523146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45990.937257523146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45990.937257523146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45990.937257523146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45990.937257523146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45990.937257523146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45990.937257523146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45990.937257523146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45990.937257523146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45990.937257523146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45990.937257523146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45990.937257523146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45990.937257523146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45990.937257523146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45990.937257523146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45990.937257523146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45990.937257523146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45990.937257523146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45990.937257523146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45990.937257523146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45990.937257523146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45990.937257523146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45990.937257523146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45990.937257523146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45990.937257523146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45990.937257523146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45990.937257523146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45990.937257523146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45990.937257523146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45990.937257523146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45990.937257523146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45990.937257523146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45990.937257523146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45990.937257523146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45990.937257523146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45990.937257523146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45990.937257523146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45990.937257523146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45990.937257523146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45990.937257523146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45990.937257523146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45990.937257523146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45990.937257523146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45990.937257523146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45990.937257523146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45990.937257523146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45990.937257523146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45990.937257523146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45990.937257523146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45990.937257523146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45990.937257523146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45990.937257523146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45990.937257523146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45990.937257523146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45990.937257523146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ref="G676:G739" ca="1" si="11">IFERROR(NOW()-F676,"-")</f>
        <v>45990.937257523146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45990.937257523146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45990.937257523146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45990.937257523146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45990.937257523146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45990.937257523146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45990.937257523146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45990.937257523146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45990.937257523146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45990.937257523146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45990.937257523146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45990.937257523146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45990.937257523146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45990.937257523146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45990.937257523146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45990.937257523146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45990.937257523146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45990.937257523146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45990.937257523146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45990.937257523146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45990.937257523146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45990.937257523146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45990.937257523146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45990.937257523146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45990.937257523146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45990.937257523146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45990.937257523146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45990.937257523146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45990.937257523146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45990.937257523146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45990.937257523146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45990.937257523146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45990.937257523146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45990.937257523146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45990.937257523146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45990.937257523146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45990.937257523146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45990.937257523146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45990.937257523146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45990.937257523146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45990.937257523146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45990.937257523146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45990.937257523146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45990.937257523146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45990.937257523146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45990.937257523146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45990.937257523146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45990.937257523146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45990.937257523146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45990.937257523146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45990.937257523146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45990.937257523146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45990.937257523146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45990.937257523146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45990.937257523146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45990.937257523146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45990.937257523146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45990.937257523146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45990.937257523146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45990.937257523146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45990.937257523146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45990.937257523146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45990.937257523146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45990.937257523146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ref="G740:G803" ca="1" si="12">IFERROR(NOW()-F740,"-")</f>
        <v>45990.937257523146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45990.937257523146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45990.937257523146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45990.937257523146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45990.937257523146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45990.937257523146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45990.937257523146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45990.937257523146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45990.937257523146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45990.937257523146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45990.937257523146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45990.937257523146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45990.937257523146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45990.937257523146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45990.937257523146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45990.937257523146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45990.937257523146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45990.937257523146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45990.937257523146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45990.937257523146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45990.937257523146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45990.937257523146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45990.937257523146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45990.937257523146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45990.937257523146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45990.937257523146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45990.937257523146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45990.937257523146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45990.937257523146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45990.937257523146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45990.937257523146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45990.937257523146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45990.937257523146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45990.937257523146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45990.937257523146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45990.937257523146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45990.937257523146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45990.937257523146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45990.937257523146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45990.937257523146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45990.937257523146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45990.937257523146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45990.937257523146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45990.937257523146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45990.937257523146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45990.937257523146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45990.937257523146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45990.937257523146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45990.937257523146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45990.937257523146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45990.937257523146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45990.937257523146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45990.937257523146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45990.937257523146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45990.937257523146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45990.937257523146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45990.937257523146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45990.937257523146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45990.937257523146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45990.937257523146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45990.937257523146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45990.937257523146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45990.937257523146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45990.937257523146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ref="G804:G867" ca="1" si="13">IFERROR(NOW()-F804,"-")</f>
        <v>45990.937257523146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45990.937257523146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45990.937257523146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45990.937257523146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45990.937257523146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45990.937257523146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45990.937257523146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45990.937257523146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45990.937257523146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45990.937257523146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45990.937257523146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45990.937257523146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45990.937257523146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45990.937257523146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45990.937257523146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45990.937257523146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45990.937257523146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45990.937257523146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45990.937257523146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45990.937257523146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45990.937257523146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45990.937257523146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45990.937257523146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45990.937257523146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45990.937257523146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45990.937257523146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45990.937257523146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45990.937257523146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45990.937257523146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45990.937257523146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45990.937257523146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45990.937257523146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45990.937257523146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45990.937257523146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45990.937257523146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45990.937257523146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45990.937257523146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45990.937257523146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45990.937257523146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45990.937257523146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45990.937257523146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45990.937257523146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45990.937257523146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45990.937257523146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45990.937257523146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45990.937257523146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45990.937257523146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45990.937257523146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45990.937257523146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45990.937257523146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45990.937257523146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45990.937257523146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45990.937257523146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45990.937257523146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45990.937257523146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45990.937257523146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45990.937257523146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45990.937257523146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45990.937257523146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45990.937257523146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45990.937257523146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45990.937257523146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45990.937257523146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45990.937257523146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ref="G868:G931" ca="1" si="14">IFERROR(NOW()-F868,"-")</f>
        <v>45990.937257523146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45990.937257523146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45990.937257523146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45990.937257523146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45990.937257523146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45990.937257523146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45990.937257523146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45990.937257523146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45990.937257523146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45990.937257523146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45990.937257523146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45990.937257523146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45990.937257523146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45990.937257523146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45990.937257523146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45990.937257523146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45990.937257523146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45990.937257523146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45990.937257523146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45990.937257523146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45990.937257523146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45990.937257523146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45990.937257523146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45990.937257523146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45990.937257523146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45990.937257523146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45990.937257523146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45990.937257523146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45990.937257523146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45990.937257523146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45990.937257523146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45990.937257523146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45990.937257523146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45990.937257523146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45990.937257523146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45990.937257523146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45990.937257523146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45990.937257523146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45990.937257523146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45990.937257523146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45990.937257523146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45990.937257523146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45990.937257523146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45990.937257523146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45990.937257523146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45990.937257523146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45990.937257523146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45990.937257523146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45990.937257523146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45990.937257523146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45990.937257523146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45990.937257523146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45990.937257523146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45990.937257523146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45990.937257523146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45990.937257523146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45990.937257523146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45990.937257523146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45990.937257523146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45990.937257523146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45990.937257523146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45990.937257523146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45990.937257523146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45990.937257523146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ref="G932:G946" ca="1" si="15">IFERROR(NOW()-F932,"-")</f>
        <v>45990.937257523146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45990.937257523146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45990.937257523146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45990.937257523146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45990.937257523146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45990.937257523146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45990.937257523146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45990.937257523146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45990.937257523146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45990.937257523146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45990.937257523146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45990.937257523146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45990.937257523146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45990.937257523146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45990.937257523146</v>
      </c>
      <c r="H946" s="22"/>
      <c r="I946" s="19" t="str">
        <f>IFERROR(VLOOKUP(D946,DB!A:F,6,0),"")</f>
        <v/>
      </c>
      <c r="J946" s="18" t="str">
        <f>IFERROR(VLOOKUP(D946,DB!A:G,7,0),"")</f>
        <v/>
      </c>
      <c r="K946" s="42"/>
      <c r="L946" s="23" t="str">
        <f>IFERROR(VLOOKUP(D946,DB!A:I,9,0),"")</f>
        <v/>
      </c>
    </row>
  </sheetData>
  <dataValidations count="2">
    <dataValidation allowBlank="1" showInputMessage="1" showErrorMessage="1" sqref="E1" xr:uid="{5914219A-CB83-432D-936A-CC0CB6F3982A}"/>
    <dataValidation type="list" allowBlank="1" showInputMessage="1" showErrorMessage="1" sqref="E2:E9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287.45653993055021</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43" ca="1" si="0">IFERROR(NOW()-F3,"")</f>
        <v>45990.937257523146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45990.937257523146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45990.937257523146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45990.937257523146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45990.937257523146</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45990.937257523146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45990.937257523146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45990.937257523146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45990.937257523146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45990.937257523146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45990.937257523146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45990.937257523146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45990.937257523146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45990.937257523146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45990.937257523146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45990.937257523146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45990.937257523146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45990.937257523146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45990.937257523146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45990.937257523146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45990.937257523146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45990.937257523146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45990.937257523146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45990.937257523146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45990.937257523146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45990.937257523146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45990.937257523146</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45990.937257523146</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45990.937257523146</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45990.937257523146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45990.937257523146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45990.937257523146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45990.937257523146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45990.937257523146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45990.937257523146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45990.937257523146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45990.937257523146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45990.937257523146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45990.937257523146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45990.937257523146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45990.937257523146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45990.937257523146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45990.937257523146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45990.937257523146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45990.937257523146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45990.937257523146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45990.937257523146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45990.937257523146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45990.937257523146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45990.937257523146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45990.937257523146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45990.937257523146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45990.937257523146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45990.937257523146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45990.937257523146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45990.937257523146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45990.937257523146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45990.937257523146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45990.937257523146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45990.937257523146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45990.937257523146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45990.937257523146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45990.937257523146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45990.937257523146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45990.937257523146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45990.937257523146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45990.937257523146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45990.937257523146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45990.937257523146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45990.937257523146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45990.937257523146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45990.937257523146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45990.937257523146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45990.937257523146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45990.937257523146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45990.937257523146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45990.937257523146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45990.937257523146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45990.937257523146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45990.937257523146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45990.937257523146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45990.937257523146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45990.937257523146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45990.937257523146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45990.937257523146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45990.937257523146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45990.937257523146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45990.937257523146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45990.937257523146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45990.937257523146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45990.937257523146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45990.937257523146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45990.937257523146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45990.937257523146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45990.937257523146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45990.937257523146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45990.937257523146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45990.937257523146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45990.937257523146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45990.937257523146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45990.937257523146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45990.937257523146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45990.937257523146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45990.937257523146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45990.937257523146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45990.937257523146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45990.937257523146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45990.937257523146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45990.937257523146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45990.937257523146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45990.937257523146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45990.937257523146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45990.937257523146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45990.937257523146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45990.937257523146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45990.937257523146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45990.937257523146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45990.937257523146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45990.937257523146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45990.937257523146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45990.937257523146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45990.937257523146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45990.937257523146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45990.937257523146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45990.937257523146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45990.937257523146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45990.937257523146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45990.937257523146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45990.937257523146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45990.937257523146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45990.937257523146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45990.937257523146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45990.937257523146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45990.937257523146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45990.937257523146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45990.937257523146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45990.937257523146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45990.937257523146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45990.937257523146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45990.937257523146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45990.937257523146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45990.937257523146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45990.937257523146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45990.937257523146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45990.937257523146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45990.937257523146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45990.937257523146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45990.937257523146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45990.937257523146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45990.937257523146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45990.937257523146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45990.937257523146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45990.937257523146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45990.937257523146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45990.937257523146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45990.937257523146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45990.937257523146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45990.937257523146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45990.937257523146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45990.937257523146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45990.937257523146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45990.937257523146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45990.937257523146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45990.937257523146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45990.937257523146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45990.937257523146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45990.937257523146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45990.937257523146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45990.937257523146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45990.937257523146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45990.937257523146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45990.937257523146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45990.937257523146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45990.937257523146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45990.937257523146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45990.937257523146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45990.937257523146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45990.937257523146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45990.937257523146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45990.937257523146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45990.937257523146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45990.937257523146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45990.937257523146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45990.937257523146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45990.937257523146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45990.937257523146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45990.937257523146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45990.937257523146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45990.937257523146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45990.937257523146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45990.937257523146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45990.937257523146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45990.937257523146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45990.937257523146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45990.937257523146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45990.937257523146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45990.937257523146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45990.937257523146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45990.937257523146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45990.937257523146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45990.937257523146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45990.937257523146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45990.937257523146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45990.937257523146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45990.937257523146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45990.937257523146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45990.937257523146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45990.937257523146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45990.937257523146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45990.937257523146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45990.937257523146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45990.937257523146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45990.937257523146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45990.937257523146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45990.937257523146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45990.937257523146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45990.937257523146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45990.937257523146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45990.937257523146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45990.937257523146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45990.937257523146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45990.937257523146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45990.937257523146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45990.937257523146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45990.937257523146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45990.937257523146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45990.937257523146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45990.937257523146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45990.937257523146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45990.937257523146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45990.937257523146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45990.937257523146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45990.937257523146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45990.937257523146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45990.937257523146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45990.937257523146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45990.937257523146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45990.937257523146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45990.937257523146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45990.937257523146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45990.937257523146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45990.937257523146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45990.937257523146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45990.937257523146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45990.937257523146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45990.937257523146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45990.937257523146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45990.937257523146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45990.937257523146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45990.937257523146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45990.937257523146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45990.937257523146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45990.937257523146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45990.937257523146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45990.937257523146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45990.937257523146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45990.937257523146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45990.937257523146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45990.937257523146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45990.937257523146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45990.937257523146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45990.937257523146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45990.937257523146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45990.937257523146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45990.937257523146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45990.937257523146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45990.937257523146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45990.937257523146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45990.937257523146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45990.937257523146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45990.937257523146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45990.937257523146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45990.937257523146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45990.937257523146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45990.937257523146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45990.937257523146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45990.937257523146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45990.937257523146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45990.937257523146</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E7" sqref="E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99.105197337958089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64.748380208329763</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42.276146412033995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9.563958912032831</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0.98534780092450092</v>
      </c>
      <c r="H6" s="38">
        <v>45989.971354166664</v>
      </c>
      <c r="I6" s="37" t="str">
        <f>IFERROR(VLOOKUP(D6,DB!A:F,6,0),"")</f>
        <v>SCECO</v>
      </c>
      <c r="J6" s="37" t="str">
        <f>IFERROR(VLOOKUP(D6,DB!A:G,7,0),"")</f>
        <v>Dead</v>
      </c>
      <c r="K6" s="37" t="s">
        <v>39207</v>
      </c>
      <c r="L6" s="37" t="str">
        <f>IFERROR(VLOOKUP(D6,DB!A:I,9,0),"")</f>
        <v>Latis</v>
      </c>
    </row>
    <row r="7" spans="1:13">
      <c r="A7" s="37"/>
      <c r="B7" s="37" t="str">
        <f>IFERROR(VLOOKUP(D7,DB!A:K,11,0),"")</f>
        <v/>
      </c>
      <c r="C7" s="37"/>
      <c r="D7" s="106"/>
      <c r="E7" s="37"/>
      <c r="F7" s="38"/>
      <c r="G7" s="138">
        <f ca="1">IFERROR(NOW()-F7,"")</f>
        <v>45990.937257523146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45990.937257523146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45990.937257523146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45990.937257523146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45990.937257523146</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45990.937257523146</v>
      </c>
      <c r="H12" s="38"/>
      <c r="I12" s="37" t="str">
        <f>IFERROR(VLOOKUP(D12,DB!A:F,6,0),"")</f>
        <v/>
      </c>
      <c r="J12" s="37" t="str">
        <f>IFERROR(VLOOKUP(D12,DB!A:G,7,0),"")</f>
        <v/>
      </c>
      <c r="K12" s="37"/>
      <c r="L12" s="37" t="str">
        <f>IFERROR(VLOOKUP(D12,DB!A:I,9,0),"")</f>
        <v/>
      </c>
    </row>
    <row r="13" spans="1:13">
      <c r="A13" s="37"/>
      <c r="B13" s="37" t="str">
        <f>IFERROR(VLOOKUP(D13,DB!A:K,11,0),"")</f>
        <v/>
      </c>
      <c r="C13" s="37"/>
      <c r="D13" s="155"/>
      <c r="E13" s="37"/>
      <c r="F13" s="38"/>
      <c r="G13" s="138">
        <f ca="1">IFERROR(NOW()-F13,"")</f>
        <v>45990.937257523146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45990.937257523146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45990.937257523146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45990.937257523146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45990.937257523146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45990.937257523146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45990.937257523146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45990.937257523146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45990.937257523146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45990.937257523146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45990.937257523146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45990.937257523146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45990.937257523146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45990.937257523146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45990.937257523146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45990.937257523146</v>
      </c>
      <c r="H28" s="38"/>
      <c r="I28" s="37" t="str">
        <f>IFERROR(VLOOKUP(D28,DB!A:F,6,0),"")</f>
        <v/>
      </c>
      <c r="J28" s="37" t="str">
        <f>IFERROR(VLOOKUP(D28,DB!A:G,7,0),"")</f>
        <v/>
      </c>
      <c r="K28" s="37"/>
      <c r="L28" s="37" t="str">
        <f>IFERROR(VLOOKUP(D28,DB!A:I,9,0),"")</f>
        <v/>
      </c>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45990.937257523146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45990.937257523146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45990.937257523146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45990.937257523146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45990.937257523146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45990.937257523146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45990.937257523146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45990.937257523146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45990.937257523146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45990.937257523146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45990.937257523146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45990.937257523146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45990.937257523146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45990.937257523146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45990.937257523146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45990.937257523146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45990.937257523146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45990.937257523146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45990.937257523146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45990.937257523146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45990.937257523146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45990.937257523146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45990.937257523146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45990.937257523146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45990.937257523146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45990.937257523146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45990.937257523146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45990.937257523146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45990.937257523146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45990.937257523146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45990.937257523146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45990.937257523146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45990.937257523146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45990.937257523146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45990.937257523146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45990.937257523146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45990.937257523146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45990.937257523146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45990.937257523146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45990.937257523146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45990.937257523146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45990.937257523146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45990.937257523146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45990.937257523146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45990.937257523146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45990.937257523146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45990.937257523146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45990.937257523146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45990.937257523146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45990.937257523146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45990.937257523146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45990.937257523146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45990.937257523146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45990.937257523146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45990.937257523146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45990.937257523146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45990.937257523146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45990.937257523146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45990.937257523146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45990.937257523146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45990.937257523146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45990.937257523146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45990.937257523146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45990.937257523146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45990.937257523146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45990.937257523146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45990.937257523146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45990.937257523146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45990.937257523146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45990.937257523146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45990.937257523146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45990.937257523146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45990.937257523146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45990.937257523146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45990.937257523146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45990.937257523146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45990.937257523146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45990.937257523146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45990.937257523146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45990.937257523146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45990.937257523146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45990.937257523146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45990.937257523146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45990.937257523146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45990.937257523146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45990.937257523146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45990.937257523146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45990.937257523146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45990.937257523146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45990.937257523146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45990.937257523146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45990.937257523146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45990.937257523146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45990.937257523146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45990.937257523146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45990.937257523146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45990.937257523146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45990.937257523146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45990.937257523146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45990.937257523146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45990.937257523146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45990.937257523146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45990.937257523146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45990.937257523146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45990.937257523146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45990.937257523146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45990.937257523146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45990.937257523146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45990.937257523146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45990.937257523146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45990.937257523146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45990.937257523146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45990.937257523146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45990.937257523146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45990.937257523146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45990.937257523146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45990.937257523146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45990.937257523146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45990.937257523146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45990.937257523146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45990.937257523146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45990.937257523146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45990.937257523146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45990.937257523146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45990.937257523146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45990.937257523146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45990.937257523146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45990.937257523146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45990.937257523146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45990.937257523146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45990.937257523146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45990.937257523146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45990.937257523146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45990.937257523146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45990.937257523146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45990.937257523146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45990.937257523146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45990.937257523146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45990.937257523146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45990.937257523146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45990.937257523146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45990.937257523146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45990.937257523146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45990.937257523146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45990.937257523146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45990.937257523146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45990.937257523146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45990.937257523146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45990.937257523146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45990.937257523146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45990.937257523146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45990.937257523146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45990.937257523146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45990.937257523146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45990.937257523146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45990.937257523146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45990.937257523146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45990.937257523146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45990.937257523146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45990.937257523146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45990.937257523146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45990.937257523146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45990.937257523146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45990.937257523146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45990.937257523146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45990.937257523146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45990.937257523146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45990.937257523146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45990.937257523146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45990.937257523146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45990.937257523146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45990.937257523146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45990.937257523146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45990.937257523146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45990.937257523146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45990.937257523146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45990.937257523146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45990.937257523146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45990.937257523146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45990.937257523146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45990.937257523146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45990.937257523146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45990.937257523146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45990.937257523146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45990.937257523146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45990.937257523146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45990.937257523146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45990.937257523146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45990.937257523146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45990.937257523146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45990.937257523146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45990.937257523146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45990.937257523146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45990.937257523146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45990.937257523146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45990.937257523146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45990.937257523146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45990.937257523146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45990.937257523146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45990.937257523146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45990.937257523146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45990.937257523146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45990.937257523146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45990.937257523146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45990.937257523146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45990.937257523146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45990.937257523146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45990.937257523146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45990.937257523146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45990.937257523146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45990.937257523146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45990.937257523146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45990.937257523146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45990.937257523146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45990.937257523146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45990.937257523146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45990.937257523146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45990.937257523146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45990.937257523146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45990.937257523146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45990.937257523146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45990.937257523146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45990.937257523146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45990.937257523146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45990.937257523146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45990.937257523146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45990.937257523146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45990.937257523146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45990.937257523146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45990.937257523146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45990.937257523146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45990.937257523146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45990.937257523146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45990.937257523146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45990.937257523146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45990.937257523146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45990.937257523146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45990.937257523146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45990.937257523146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45990.937257523146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45990.937257523146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45990.937257523146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45990.937257523146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45990.937257523146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45990.937257523146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45990.937257523146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45990.937257523146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45990.937257523146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45990.937257523146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45990.937257523146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45990.937257523146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45990.937257523146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45990.937257523146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45990.937257523146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45990.937257523146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45990.937257523146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45990.937257523146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45990.937257523146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45990.937257523146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45990.937257523146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45990.937257523146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45990.937257523146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45990.937257523146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45990.937257523146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45990.937257523146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45990.937257523146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45990.937257523146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45990.937257523146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45990.937257523146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45990.937257523146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45990.937257523146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45990.937257523146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45990.937257523146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45990.937257523146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45990.937257523146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45990.937257523146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45990.937257523146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45990.937257523146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45990.937257523146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45990.937257523146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45990.937257523146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45990.937257523146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45990.937257523146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45990.937257523146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45990.937257523146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45990.937257523146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45990.937257523146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45990.937257523146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45990.937257523146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45990.937257523146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45990.937257523146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45990.937257523146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45990.937257523146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45990.937257523146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45990.937257523146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45990.937257523146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45990.937257523146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45990.937257523146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45990.937257523146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45990.937257523146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45990.937257523146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45990.937257523146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45990.937257523146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45990.937257523146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45990.937257523146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45990.937257523146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45990.937257523146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45990.937257523146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45990.937257523146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45990.937257523146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45990.937257523146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45990.937257523146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45990.937257523146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45990.937257523146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45990.937257523146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45990.937257523146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45990.937257523146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45990.937257523146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45990.937257523146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45990.937257523146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45990.937257523146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45990.937257523146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45990.937257523146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45990.937257523146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45990.937257523146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45990.937257523146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45990.937257523146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45990.937257523146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45990.937257523146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45990.937257523146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45990.937257523146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45990.937257523146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45990.937257523146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45990.937257523146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45990.937257523146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45990.937257523146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45990.937257523146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45990.937257523146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45990.937257523146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45990.937257523146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45990.937257523146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45990.937257523146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45990.937257523146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45990.937257523146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45990.937257523146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45990.937257523146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45990.937257523146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45990.937257523146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45990.937257523146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45990.937257523146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45990.937257523146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45990.937257523146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45990.937257523146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45990.937257523146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45990.937257523146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45990.937257523146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45990.937257523146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45990.937257523146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45990.937257523146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45990.937257523146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45990.937257523146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45990.937257523146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45990.937257523146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45990.937257523146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45990.937257523146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45990.937257523146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45990.937257523146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45990.937257523146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45990.937257523146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45990.937257523146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45990.937257523146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45990.937257523146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45990.937257523146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45990.937257523146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45990.937257523146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45990.937257523146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45990.937257523146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45990.937257523146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45990.937257523146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45990.937257523146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45990.937257523146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45990.937257523146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45990.937257523146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45990.937257523146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45990.937257523146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45990.937257523146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45990.937257523146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45990.937257523146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45990.937257523146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45990.937257523146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45990.937257523146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45990.937257523146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45990.937257523146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45990.937257523146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45990.937257523146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45990.937257523146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45990.937257523146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45990.937257523146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45990.937257523146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45990.937257523146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45990.937257523146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45990.937257523146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45990.937257523146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45990.937257523146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45990.937257523146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45990.937257523146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45990.937257523146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45990.937257523146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45990.937257523146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45990.937257523146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45990.937257523146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45990.937257523146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45990.937257523146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45990.937257523146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45990.937257523146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45990.937257523146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45990.937257523146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45990.937257523146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45990.937257523146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45990.937257523146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45990.937257523146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45990.937257523146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45990.937257523146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45990.937257523146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45990.937257523146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45990.937257523146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45990.937257523146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45990.937257523146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45990.937257523146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45990.937257523146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45990.937257523146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45990.937257523146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45990.937257523146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45990.937257523146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45990.937257523146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45990.937257523146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45990.937257523146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45990.937257523146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45990.937257523146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45990.937257523146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45990.937257523146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45990.937257523146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45990.937257523146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45990.937257523146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45990.937257523146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45990.937257523146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45990.937257523146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45990.937257523146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45990.937257523146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45990.937257523146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45990.937257523146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45990.937257523146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45990.937257523146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45990.937257523146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45990.937257523146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45990.937257523146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45990.937257523146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45990.937257523146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45990.937257523146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45990.937257523146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45990.937257523146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45990.937257523146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45990.937257523146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45990.937257523146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45990.937257523146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45990.937257523146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45990.937257523146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45990.937257523146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45990.937257523146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45990.937257523146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45990.937257523146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45990.937257523146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45990.937257523146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45990.937257523146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45990.937257523146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45990.937257523146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45990.937257523146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45990.937257523146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45990.937257523146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45990.937257523146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45990.937257523146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45990.937257523146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45990.937257523146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45990.937257523146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45990.937257523146</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45990.937257523146</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2025-11-29T19:30:48Z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