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38" documentId="13_ncr:1_{F6CB121F-512D-4AA6-A0C1-0FB36C537598}" xr6:coauthVersionLast="47" xr6:coauthVersionMax="47" xr10:uidLastSave="{9202C207-CC09-4811-B1FD-922DF6581C18}"/>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<sst xmlns="http://schemas.openxmlformats.org/spreadsheetml/2006/main" count="179026" uniqueCount="39106">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</sst>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3" totalsRowShown="0" headerRowDxfId="48" dataDxfId="47" headerRowBorderDxfId="45" tableBorderDxfId="46" totalsRowBorderDxfId="44">
  <autoFilter ref="A1:L2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I16" sqref="I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291.42324456018832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10.928256134262483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45954.371670486114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45954.371670486114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45954.371670486114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45954.371670486114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45954.371670486114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45954.371670486114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45954.371670486114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45954.371670486114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45954.371670486114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45954.371670486114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45954.371670486114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45954.371670486114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45954.371670486114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45954.371670486114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45954.371670486114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45954.371670486114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45954.371670486114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45954.371670486114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45954.371670486114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45954.371670486114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45954.371670486114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45954.371670486114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45954.371670486114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45954.371670486114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45954.371670486114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45954.371670486114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45954.371670486114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45954.371670486114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45954.371670486114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45954.371670486114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45954.371670486114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45954.371670486114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45954.371670486114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45954.371670486114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45954.371670486114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45954.371670486114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45954.371670486114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45954.371670486114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45954.371670486114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45954.371670486114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45954.371670486114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45954.371670486114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45954.371670486114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45954.371670486114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45954.371670486114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45954.371670486114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45954.371670486114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45954.371670486114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45954.371670486114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45954.371670486114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45954.371670486114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45954.371670486114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45954.371670486114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45954.371670486114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45954.371670486114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45954.371670486114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45954.371670486114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45954.371670486114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45954.371670486114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45954.371670486114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45954.371670486114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45954.371670486114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45954.371670486114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1E4CA75-9DDC-401C-96D3-5BDABE98CE7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129.37183252315299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9.8758950231494964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0.45224918981693918</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0.39782789352466352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45954.371670486114</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45954.371670486114</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45954.371670486114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45954.371670486114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45954.371670486114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45954.371670486114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45954.371670486114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45954.371670486114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45954.371670486114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45954.371670486114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45954.371670486114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45954.371670486114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45954.371670486114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45954.371670486114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45954.371670486114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45954.371670486114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45954.371670486114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45954.371670486114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45954.371670486114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45954.371670486114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45954.371670486114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45954.371670486114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45954.371670486114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45954.371670486114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45954.371670486114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45954.371670486114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45954.371670486114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45954.371670486114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45954.371670486114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45954.371670486114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45954.371670486114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45954.371670486114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45954.371670486114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45954.371670486114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45954.371670486114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45954.371670486114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45954.371670486114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45954.371670486114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45954.371670486114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45954.371670486114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45954.371670486114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45954.371670486114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45954.371670486114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45954.371670486114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45954.371670486114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45954.371670486114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45954.371670486114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45954.371670486114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45954.371670486114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45954.371670486114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45954.371670486114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45954.371670486114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45954.371670486114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45954.371670486114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45954.371670486114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45954.371670486114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45954.371670486114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45954.371670486114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45954.371670486114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45954.371670486114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45954.371670486114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45954.371670486114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45954.371670486114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45954.371670486114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45954.371670486114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45954.371670486114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45954.371670486114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45954.371670486114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45954.371670486114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45954.371670486114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45954.371670486114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45954.371670486114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45954.371670486114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45954.371670486114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45954.371670486114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45954.371670486114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45954.371670486114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45954.371670486114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45954.371670486114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45954.371670486114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45954.371670486114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45954.371670486114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45954.371670486114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45954.371670486114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45954.371670486114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45954.371670486114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45954.371670486114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45954.371670486114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45954.371670486114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45954.371670486114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45954.371670486114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45954.371670486114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45954.371670486114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45954.371670486114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45954.371670486114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45954.371670486114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45954.371670486114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45954.371670486114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45954.371670486114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45954.371670486114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45954.371670486114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45954.371670486114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45954.371670486114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45954.371670486114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45954.371670486114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45954.371670486114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45954.371670486114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45954.371670486114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45954.371670486114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45954.371670486114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45954.371670486114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45954.371670486114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45954.371670486114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45954.371670486114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45954.371670486114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45954.371670486114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45954.371670486114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45954.371670486114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45954.371670486114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45954.371670486114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45954.371670486114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45954.371670486114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45954.371670486114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45954.371670486114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45954.371670486114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45954.371670486114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45954.371670486114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45954.371670486114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45954.371670486114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45954.371670486114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45954.371670486114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45954.371670486114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45954.371670486114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45954.371670486114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45954.371670486114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45954.371670486114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45954.371670486114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45954.371670486114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45954.371670486114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45954.371670486114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45954.371670486114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45954.371670486114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45954.371670486114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45954.371670486114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45954.371670486114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45954.371670486114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45954.371670486114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45954.371670486114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45954.371670486114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45954.371670486114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45954.371670486114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45954.371670486114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45954.371670486114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45954.371670486114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45954.371670486114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45954.371670486114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45954.371670486114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45954.371670486114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45954.371670486114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45954.371670486114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45954.371670486114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45954.371670486114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45954.371670486114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45954.371670486114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45954.371670486114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45954.371670486114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45954.371670486114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45954.371670486114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45954.371670486114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45954.371670486114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45954.371670486114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45954.371670486114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45954.371670486114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45954.371670486114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45954.371670486114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45954.371670486114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45954.371670486114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45954.371670486114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45954.371670486114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45954.371670486114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45954.371670486114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45954.371670486114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45954.371670486114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45954.371670486114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45954.371670486114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45954.371670486114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45954.371670486114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45954.371670486114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45954.371670486114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45954.371670486114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45954.371670486114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45954.371670486114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45954.371670486114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45954.371670486114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45954.371670486114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45954.371670486114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45954.371670486114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45954.371670486114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45954.371670486114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45954.371670486114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45954.371670486114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45954.371670486114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45954.371670486114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45954.371670486114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45954.371670486114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45954.371670486114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45954.371670486114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45954.371670486114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45954.371670486114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45954.371670486114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45954.371670486114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45954.371670486114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45954.371670486114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45954.371670486114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45954.371670486114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45954.371670486114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45954.371670486114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45954.371670486114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45954.371670486114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45954.371670486114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45954.371670486114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45954.371670486114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45954.371670486114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45954.371670486114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45954.371670486114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45954.371670486114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45954.371670486114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45954.371670486114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45954.371670486114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45954.371670486114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45954.371670486114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45954.371670486114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45954.371670486114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45954.371670486114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45954.371670486114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45954.371670486114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45954.371670486114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45954.371670486114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45954.371670486114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45954.371670486114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45954.371670486114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45954.371670486114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45954.371670486114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45954.371670486114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45954.371670486114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45954.371670486114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45954.371670486114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45954.371670486114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45954.371670486114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45954.371670486114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45954.371670486114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45954.371670486114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45954.371670486114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45954.371670486114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45954.371670486114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45954.371670486114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45954.371670486114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45954.371670486114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45954.371670486114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45954.371670486114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45954.371670486114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45954.371670486114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45954.371670486114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45954.371670486114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45954.371670486114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45954.371670486114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45954.371670486114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45954.371670486114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45954.371670486114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45954.371670486114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45954.371670486114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45954.371670486114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45954.371670486114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45954.371670486114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45954.371670486114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45954.371670486114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45954.371670486114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45954.371670486114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45954.371670486114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45954.371670486114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45954.371670486114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45954.371670486114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45954.371670486114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45954.371670486114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45954.371670486114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45954.371670486114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45954.371670486114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45954.371670486114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45954.371670486114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45954.371670486114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45954.371670486114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45954.371670486114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45954.371670486114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45954.371670486114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45954.371670486114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45954.371670486114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45954.371670486114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45954.371670486114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45954.371670486114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45954.371670486114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45954.371670486114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45954.371670486114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45954.371670486114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45954.371670486114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45954.371670486114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45954.371670486114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45954.371670486114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45954.371670486114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45954.371670486114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45954.371670486114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45954.371670486114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45954.371670486114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45954.371670486114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45954.371670486114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45954.371670486114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45954.371670486114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45954.371670486114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45954.371670486114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45954.371670486114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45954.371670486114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45954.371670486114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45954.371670486114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45954.371670486114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45954.371670486114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45954.371670486114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45954.371670486114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45954.371670486114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45954.371670486114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45954.371670486114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45954.371670486114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45954.371670486114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45954.371670486114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45954.371670486114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45954.371670486114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45954.371670486114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45954.371670486114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45954.371670486114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45954.371670486114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45954.371670486114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45954.371670486114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45954.371670486114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45954.371670486114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45954.371670486114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45954.371670486114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45954.371670486114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45954.371670486114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45954.371670486114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45954.371670486114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45954.371670486114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45954.371670486114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45954.371670486114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45954.371670486114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45954.371670486114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45954.371670486114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45954.371670486114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45954.371670486114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45954.371670486114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45954.371670486114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45954.371670486114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45954.371670486114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45954.371670486114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45954.371670486114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45954.371670486114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45954.371670486114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45954.371670486114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45954.371670486114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45954.371670486114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45954.371670486114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45954.371670486114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45954.371670486114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45954.371670486114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45954.371670486114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45954.371670486114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45954.371670486114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45954.371670486114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45954.371670486114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45954.371670486114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45954.371670486114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45954.371670486114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45954.371670486114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45954.371670486114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45954.371670486114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45954.371670486114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45954.371670486114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45954.371670486114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45954.371670486114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45954.371670486114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45954.371670486114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45954.371670486114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45954.371670486114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45954.371670486114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45954.371670486114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45954.371670486114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45954.371670486114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45954.371670486114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45954.371670486114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45954.371670486114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45954.371670486114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45954.371670486114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45954.371670486114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45954.371670486114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45954.371670486114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45954.371670486114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45954.371670486114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45954.371670486114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45954.371670486114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45954.371670486114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45954.371670486114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45954.371670486114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45954.371670486114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45954.371670486114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45954.371670486114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45954.371670486114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45954.371670486114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45954.371670486114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45954.371670486114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45954.371670486114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45954.371670486114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45954.371670486114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45954.371670486114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45954.371670486114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45954.371670486114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45954.371670486114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45954.371670486114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45954.371670486114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45954.371670486114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45954.371670486114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45954.371670486114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45954.371670486114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45954.371670486114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45954.371670486114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45954.371670486114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45954.371670486114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45954.371670486114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45954.371670486114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45954.371670486114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45954.371670486114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45954.371670486114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45954.371670486114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45954.371670486114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45954.371670486114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45954.371670486114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45954.371670486114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45954.371670486114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45954.371670486114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45954.371670486114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45954.371670486114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45954.371670486114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45954.371670486114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45954.371670486114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45954.371670486114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45954.371670486114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45954.371670486114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45954.371670486114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45954.371670486114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45954.371670486114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45954.371670486114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45954.371670486114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45954.371670486114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45954.371670486114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45954.371670486114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45954.371670486114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45954.371670486114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45954.371670486114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45954.371670486114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45954.371670486114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45954.371670486114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45954.371670486114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45954.371670486114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45954.371670486114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45954.371670486114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45954.371670486114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45954.371670486114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45954.371670486114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45954.371670486114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45954.371670486114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45954.371670486114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45954.371670486114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45954.371670486114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45954.371670486114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45954.371670486114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45954.371670486114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45954.371670486114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45954.371670486114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45954.371670486114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45954.371670486114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45954.371670486114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45954.371670486114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45954.371670486114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45954.371670486114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45954.371670486114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45954.371670486114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45954.371670486114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45954.371670486114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45954.371670486114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45954.371670486114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45954.371670486114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45954.371670486114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45954.371670486114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45954.371670486114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45954.371670486114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45954.371670486114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45954.371670486114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45954.371670486114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45954.371670486114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45954.371670486114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45954.371670486114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45954.371670486114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45954.371670486114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45954.371670486114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45954.371670486114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45954.371670486114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45954.371670486114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45954.371670486114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45954.371670486114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45954.371670486114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45954.371670486114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45954.371670486114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45954.371670486114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45954.371670486114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45954.371670486114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45954.371670486114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45954.371670486114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45954.371670486114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45954.371670486114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45954.371670486114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45954.371670486114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45954.371670486114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45954.371670486114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45954.371670486114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45954.371670486114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45954.371670486114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45954.371670486114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45954.371670486114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45954.371670486114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45954.371670486114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45954.371670486114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45954.371670486114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45954.371670486114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45954.371670486114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45954.371670486114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45954.371670486114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45954.371670486114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45954.371670486114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45954.371670486114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45954.371670486114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45954.371670486114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45954.371670486114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45954.371670486114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45954.371670486114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45954.371670486114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45954.371670486114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45954.371670486114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45954.371670486114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45954.371670486114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45954.371670486114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45954.371670486114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45954.371670486114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45954.371670486114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45954.371670486114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45954.371670486114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45954.371670486114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45954.371670486114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45954.371670486114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45954.371670486114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45954.371670486114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45954.371670486114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45954.371670486114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45954.371670486114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45954.371670486114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45954.371670486114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45954.371670486114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45954.371670486114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45954.371670486114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45954.371670486114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45954.371670486114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45954.371670486114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45954.371670486114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45954.371670486114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45954.371670486114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45954.371670486114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45954.371670486114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45954.371670486114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45954.371670486114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45954.371670486114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45954.371670486114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45954.371670486114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45954.371670486114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45954.371670486114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45954.371670486114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45954.371670486114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45954.371670486114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45954.371670486114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45954.371670486114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45954.371670486114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45954.371670486114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45954.371670486114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45954.371670486114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45954.371670486114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45954.371670486114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45954.371670486114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45954.371670486114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45954.371670486114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45954.371670486114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45954.371670486114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45954.371670486114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45954.371670486114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45954.371670486114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45954.371670486114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45954.371670486114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45954.371670486114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45954.371670486114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45954.371670486114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45954.371670486114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45954.371670486114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45954.371670486114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45954.371670486114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45954.371670486114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45954.371670486114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45954.371670486114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45954.371670486114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45954.371670486114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45954.371670486114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45954.371670486114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45954.371670486114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45954.371670486114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45954.371670486114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45954.371670486114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45954.371670486114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45954.371670486114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45954.371670486114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45954.371670486114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45954.371670486114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45954.371670486114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45954.371670486114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45954.371670486114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45954.371670486114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45954.371670486114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45954.371670486114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45954.371670486114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45954.371670486114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45954.371670486114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45954.371670486114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45954.371670486114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45954.371670486114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45954.371670486114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45954.371670486114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45954.371670486114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45954.371670486114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45954.371670486114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45954.371670486114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45954.371670486114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45954.371670486114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45954.371670486114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45954.371670486114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45954.371670486114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45954.371670486114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45954.371670486114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45954.371670486114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45954.371670486114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45954.371670486114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45954.371670486114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45954.371670486114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45954.371670486114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45954.371670486114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45954.371670486114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45954.371670486114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45954.371670486114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45954.371670486114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45954.371670486114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45954.371670486114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45954.371670486114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45954.371670486114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45954.371670486114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45954.371670486114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45954.371670486114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45954.371670486114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45954.371670486114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45954.371670486114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45954.371670486114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45954.371670486114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45954.371670486114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45954.371670486114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45954.371670486114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45954.371670486114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45954.371670486114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45954.371670486114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45954.371670486114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45954.371670486114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45954.371670486114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45954.371670486114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45954.371670486114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45954.371670486114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45954.371670486114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45954.371670486114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45954.371670486114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45954.371670486114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45954.371670486114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45954.371670486114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45954.371670486114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45954.371670486114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45954.371670486114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45954.371670486114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45954.371670486114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45954.371670486114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45954.371670486114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45954.371670486114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45954.371670486114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45954.371670486114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45954.371670486114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45954.371670486114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45954.371670486114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45954.371670486114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45954.371670486114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45954.371670486114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45954.371670486114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45954.371670486114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45954.371670486114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45954.371670486114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45954.371670486114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45954.371670486114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45954.371670486114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45954.371670486114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45954.371670486114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45954.371670486114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45954.371670486114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45954.371670486114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45954.371670486114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45954.371670486114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45954.371670486114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45954.371670486114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45954.371670486114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45954.371670486114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45954.371670486114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45954.371670486114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45954.371670486114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45954.371670486114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45954.371670486114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45954.371670486114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45954.371670486114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45954.371670486114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45954.371670486114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45954.371670486114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45954.371670486114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45954.371670486114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45954.371670486114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45954.371670486114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45954.371670486114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45954.371670486114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45954.371670486114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45954.371670486114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45954.371670486114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45954.371670486114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45954.371670486114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45954.371670486114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45954.371670486114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45954.371670486114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45954.371670486114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45954.371670486114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45954.371670486114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45954.371670486114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45954.371670486114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45954.371670486114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45954.371670486114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45954.371670486114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45954.371670486114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45954.371670486114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45954.371670486114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45954.371670486114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45954.371670486114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45954.371670486114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45954.371670486114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45954.371670486114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45954.371670486114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45954.371670486114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45954.371670486114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45954.371670486114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45954.371670486114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45954.371670486114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45954.371670486114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45954.371670486114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45954.371670486114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45954.371670486114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45954.371670486114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45954.371670486114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45954.371670486114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45954.371670486114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45954.371670486114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45954.371670486114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45954.371670486114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45954.371670486114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45954.371670486114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45954.371670486114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45954.371670486114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45954.371670486114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45954.371670486114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45954.371670486114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45954.371670486114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45954.371670486114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45954.371670486114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45954.371670486114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45954.371670486114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45954.371670486114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45954.371670486114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45954.371670486114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45954.371670486114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45954.371670486114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45954.371670486114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45954.371670486114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45954.371670486114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45954.371670486114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45954.371670486114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45954.371670486114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45954.371670486114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45954.371670486114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45954.371670486114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45954.371670486114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45954.371670486114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45954.371670486114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45954.371670486114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45954.371670486114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45954.371670486114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45954.371670486114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45954.371670486114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45954.371670486114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45954.371670486114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45954.371670486114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45954.371670486114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45954.371670486114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45954.371670486114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45954.371670486114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45954.371670486114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45954.371670486114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45954.371670486114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45954.371670486114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45954.371670486114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45954.371670486114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45954.371670486114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45954.371670486114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45954.371670486114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45954.371670486114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45954.371670486114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45954.371670486114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45954.371670486114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45954.371670486114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45954.371670486114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45954.371670486114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45954.371670486114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45954.371670486114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45954.371670486114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45954.371670486114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45954.371670486114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45954.371670486114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45954.371670486114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45954.371670486114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45954.371670486114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45954.371670486114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45954.371670486114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45954.371670486114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45954.371670486114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45954.371670486114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45954.371670486114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45954.371670486114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45954.371670486114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45954.371670486114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45954.371670486114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45954.371670486114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45954.371670486114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45954.371670486114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45954.371670486114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45954.371670486114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45954.371670486114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45954.371670486114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45954.371670486114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45954.371670486114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45954.371670486114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45954.371670486114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45954.371670486114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45954.371670486114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45954.371670486114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45954.371670486114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45954.371670486114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45954.371670486114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45954.371670486114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45954.371670486114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45954.371670486114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45954.371670486114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45954.371670486114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45954.371670486114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45954.371670486114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45954.371670486114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45954.371670486114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45954.371670486114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45954.371670486114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45954.371670486114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45954.371670486114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45954.371670486114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45954.371670486114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45954.371670486114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45954.371670486114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45954.371670486114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45954.371670486114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45954.371670486114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45954.371670486114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45954.371670486114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45954.371670486114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45954.371670486114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45954.371670486114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45954.371670486114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45954.371670486114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45954.371670486114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45954.371670486114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45954.371670486114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45954.371670486114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45954.371670486114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45954.371670486114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45954.371670486114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45954.371670486114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45954.371670486114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45954.371670486114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45954.371670486114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45954.371670486114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45954.371670486114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45954.371670486114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45954.371670486114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45954.371670486114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45954.371670486114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45954.371670486114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45954.371670486114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45954.371670486114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45954.371670486114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45954.371670486114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45954.371670486114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45954.371670486114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45954.371670486114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45954.371670486114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45954.371670486114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45954.371670486114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45954.371670486114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45954.371670486114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45954.371670486114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45954.371670486114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45954.371670486114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45954.371670486114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45954.371670486114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45954.371670486114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45954.371670486114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45954.371670486114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45954.371670486114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45954.371670486114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45954.371670486114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45954.371670486114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45954.371670486114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45954.371670486114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45954.371670486114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45954.371670486114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45954.371670486114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45954.371670486114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45954.371670486114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45954.371670486114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45954.371670486114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45954.371670486114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45954.371670486114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45954.371670486114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45954.371670486114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45954.371670486114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45954.371670486114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45954.371670486114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45954.371670486114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45954.371670486114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45954.371670486114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45954.371670486114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45954.371670486114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45954.371670486114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45954.371670486114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45954.371670486114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45954.371670486114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45954.371670486114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45954.371670486114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45954.371670486114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45954.371670486114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45954.371670486114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45954.371670486114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45954.371670486114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45954.371670486114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45954.371670486114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45954.371670486114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45954.371670486114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45954.371670486114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45954.371670486114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45954.371670486114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45954.371670486114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45954.371670486114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45954.371670486114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45954.371670486114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45954.371670486114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45954.371670486114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45954.371670486114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45954.371670486114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45954.371670486114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45954.371670486114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45954.371670486114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45954.371670486114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45954.371670486114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45954.371670486114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45954.371670486114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45954.371670486114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45954.371670486114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45954.371670486114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45954.371670486114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45954.371670486114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45954.371670486114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45954.371670486114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45954.371670486114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45954.371670486114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45954.371670486114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45954.371670486114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45954.371670486114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45954.371670486114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45954.371670486114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45954.371670486114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45954.371670486114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45954.371670486114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45954.371670486114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45954.371670486114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45954.371670486114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45954.371670486114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45954.371670486114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45954.371670486114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45954.371670486114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45954.371670486114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45954.371670486114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45954.371670486114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45954.371670486114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45954.371670486114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45954.371670486114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45954.371670486114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45954.371670486114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45954.371670486114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45954.371670486114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45954.371670486114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45954.371670486114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45954.371670486114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45954.371670486114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45954.371670486114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45954.371670486114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45954.371670486114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45954.371670486114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45954.371670486114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45954.371670486114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45954.371670486114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45954.371670486114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45954.371670486114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45954.371670486114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45954.371670486114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45954.371670486114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45954.371670486114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45954.371670486114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45954.371670486114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45954.371670486114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45954.371670486114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45954.371670486114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45954.371670486114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45954.371670486114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45954.371670486114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45954.371670486114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45954.371670486114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45954.371670486114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45954.371670486114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45954.371670486114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45954.371670486114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45954.371670486114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45954.371670486114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45954.371670486114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45954.371670486114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45954.371670486114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45954.371670486114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45954.371670486114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45954.371670486114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45954.371670486114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45954.371670486114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45954.371670486114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45954.371670486114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45954.371670486114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45954.371670486114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45954.371670486114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45954.371670486114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45954.371670486114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45954.371670486114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45954.371670486114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45954.371670486114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45954.371670486114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45954.371670486114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45954.371670486114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45954.371670486114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45954.371670486114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45954.371670486114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45954.371670486114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45954.371670486114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45954.371670486114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45954.371670486114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45954.371670486114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45954.371670486114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45954.371670486114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45954.371670486114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45954.371670486114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45954.371670486114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45954.371670486114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45954.371670486114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45954.371670486114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45954.371670486114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45954.371670486114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45954.371670486114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45954.371670486114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45954.371670486114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45954.371670486114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45954.371670486114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45954.371670486114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45954.371670486114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45954.371670486114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45954.371670486114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45954.371670486114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45954.371670486114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45954.371670486114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45954.371670486114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45954.371670486114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45954.371670486114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45954.371670486114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45954.371670486114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45954.371670486114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45954.371670486114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45954.371670486114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45954.371670486114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45954.371670486114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45954.371670486114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45954.371670486114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45954.371670486114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45954.371670486114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45954.371670486114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45954.371670486114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45954.371670486114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45954.371670486114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45954.371670486114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45954.371670486114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45954.371670486114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45954.371670486114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45954.371670486114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45954.371670486114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45954.371670486114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250.89095289351826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0.73694826388964429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0.55153159722249256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6.2364930556213949E-2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45954.371670486114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45954.371670486114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45954.371670486114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45954.371670486114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45954.371670486114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45954.371670486114</v>
      </c>
      <c r="H11" s="124"/>
      <c r="I11" s="120" t="str">
        <f>IFERROR(VLOOKUP(D11,DB!A:F,6,0),"")</f>
        <v/>
      </c>
      <c r="J11" s="120" t="str">
        <f>IFERROR(VLOOKUP(D11,DB!A:G,7,0),"")</f>
        <v/>
      </c>
      <c r="K11" s="126"/>
      <c r="L11" s="122" t="str">
        <f>IFERROR(VLOOKUP(D11,DB!A:I,9,0),"")</f>
        <v/>
      </c>
    </row>
    <row r="12" spans="1:16" ht="15" customHeight="1">
      <c r="A12" s="120"/>
      <c r="B12" s="120" t="str">
        <f>IFERROR(VLOOKUP(D13,DB!A:K,11,0),"")</f>
        <v/>
      </c>
      <c r="C12" s="121"/>
      <c r="D12" s="122"/>
      <c r="E12" s="123"/>
      <c r="F12" s="124"/>
      <c r="G12" s="125">
        <f ca="1">IFERROR(NOW()-F12,"")</f>
        <v>45954.371670486114</v>
      </c>
      <c r="H12" s="124"/>
      <c r="I12" s="120" t="str">
        <f>IFERROR(VLOOKUP(D13,DB!A:F,6,0),"")</f>
        <v/>
      </c>
      <c r="J12" s="120" t="str">
        <f>IFERROR(VLOOKUP(D13,DB!A:G,7,0),"")</f>
        <v/>
      </c>
      <c r="K12" s="126"/>
      <c r="L12" s="122" t="str">
        <f>IFERROR(VLOOKUP(D13,DB!A:I,9,0),"")</f>
        <v/>
      </c>
    </row>
    <row r="13" spans="1:16" ht="15" customHeight="1">
      <c r="A13" s="120"/>
      <c r="B13" s="120" t="str">
        <f>IFERROR(VLOOKUP(#REF!,DB!A:K,11,0),"")</f>
        <v/>
      </c>
      <c r="C13" s="121"/>
      <c r="D13" s="122"/>
      <c r="E13" s="123"/>
      <c r="F13" s="124"/>
      <c r="G13" s="125">
        <f ca="1">IFERROR(NOW()-F13,"")</f>
        <v>45954.371670486114</v>
      </c>
      <c r="H13" s="124"/>
      <c r="I13" s="120" t="str">
        <f>IFERROR(VLOOKUP(#REF!,DB!A:F,6,0),"")</f>
        <v/>
      </c>
      <c r="J13" s="120" t="str">
        <f>IFERROR(VLOOKUP(#REF!,DB!A:G,7,0),"")</f>
        <v/>
      </c>
      <c r="K13" s="126"/>
      <c r="L13" s="122" t="str">
        <f>IFERROR(VLOOKUP(#REF!,DB!A:I,9,0),"")</f>
        <v/>
      </c>
    </row>
    <row r="14" spans="1:16" ht="15" customHeight="1">
      <c r="A14" s="120"/>
      <c r="B14" s="120" t="str">
        <f>IFERROR(VLOOKUP(D14,DB!A:K,11,0),"")</f>
        <v/>
      </c>
      <c r="C14" s="121"/>
      <c r="D14" s="122"/>
      <c r="E14" s="123"/>
      <c r="F14" s="124"/>
      <c r="G14" s="125">
        <f ca="1">IFERROR(NOW()-F14,"")</f>
        <v>45954.371670486114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45954.371670486114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45954.371670486114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45954.371670486114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45954.371670486114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45954.371670486114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45954.371670486114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45954.371670486114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45954.371670486114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45954.371670486114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45954.371670486114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45954.371670486114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45954.371670486114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45954.371670486114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45954.371670486114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45954.371670486114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45954.371670486114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45954.371670486114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45954.371670486114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45954.371670486114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45954.371670486114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45954.371670486114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45954.371670486114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45954.371670486114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45954.371670486114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45954.371670486114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45954.371670486114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45954.371670486114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45954.371670486114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45954.371670486114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45954.371670486114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45954.371670486114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45954.371670486114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45954.371670486114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45954.371670486114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45954.371670486114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45954.371670486114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45954.371670486114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45954.371670486114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45954.371670486114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45954.371670486114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45954.371670486114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45954.371670486114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45954.371670486114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45954.371670486114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45954.371670486114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45954.371670486114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45954.371670486114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45954.371670486114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45954.371670486114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45954.371670486114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45954.371670486114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45954.371670486114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45954.371670486114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45954.371670486114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45954.371670486114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45954.371670486114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45954.371670486114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45954.371670486114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45954.371670486114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45954.371670486114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45954.371670486114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45954.371670486114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45954.371670486114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45954.371670486114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45954.371670486114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45954.371670486114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45954.371670486114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45954.371670486114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45954.371670486114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45954.371670486114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45954.371670486114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45954.371670486114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45954.371670486114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45954.371670486114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45954.371670486114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45954.371670486114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45954.371670486114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45954.371670486114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45954.371670486114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45954.371670486114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45954.371670486114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45954.371670486114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45954.371670486114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45954.371670486114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45954.371670486114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45954.371670486114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45954.371670486114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45954.371670486114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45954.371670486114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45954.371670486114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45954.371670486114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45954.371670486114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45954.371670486114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45954.371670486114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45954.371670486114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45954.371670486114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45954.371670486114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45954.371670486114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45954.371670486114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45954.371670486114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45954.371670486114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45954.371670486114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45954.371670486114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45954.371670486114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45954.371670486114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45954.371670486114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45954.371670486114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45954.371670486114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45954.371670486114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45954.371670486114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45954.371670486114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45954.371670486114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45954.371670486114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45954.371670486114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45954.371670486114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45954.371670486114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45954.371670486114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45954.371670486114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45954.371670486114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45954.371670486114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45954.371670486114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45954.371670486114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45954.371670486114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45954.371670486114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45954.371670486114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45954.371670486114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45954.371670486114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45954.371670486114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45954.371670486114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45954.371670486114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45954.371670486114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45954.371670486114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45954.371670486114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45954.371670486114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45954.371670486114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45954.371670486114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45954.371670486114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45954.371670486114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45954.371670486114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45954.371670486114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45954.371670486114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45954.371670486114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45954.371670486114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45954.371670486114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45954.371670486114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45954.371670486114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45954.371670486114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45954.371670486114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45954.371670486114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45954.371670486114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45954.371670486114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45954.371670486114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45954.371670486114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45954.371670486114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45954.371670486114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45954.371670486114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45954.371670486114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45954.371670486114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45954.371670486114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45954.371670486114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45954.371670486114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45954.371670486114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45954.371670486114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45954.371670486114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45954.371670486114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45954.371670486114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45954.371670486114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45954.371670486114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45954.371670486114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45954.371670486114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45954.371670486114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45954.371670486114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45954.371670486114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45954.371670486114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45954.371670486114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45954.371670486114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45954.371670486114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45954.371670486114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45954.371670486114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45954.371670486114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45954.371670486114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45954.371670486114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45954.371670486114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45954.371670486114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45954.371670486114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45954.371670486114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45954.371670486114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45954.371670486114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45954.371670486114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45954.371670486114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45954.371670486114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45954.371670486114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45954.371670486114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45954.371670486114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45954.371670486114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45954.371670486114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45954.371670486114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45954.371670486114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45954.371670486114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45954.371670486114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45954.371670486114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45954.371670486114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45954.371670486114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45954.371670486114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45954.371670486114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45954.371670486114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45954.371670486114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45954.371670486114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45954.371670486114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45954.371670486114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45954.371670486114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45954.371670486114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45954.371670486114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45954.371670486114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45954.371670486114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45954.371670486114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45954.371670486114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45954.371670486114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45954.371670486114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45954.371670486114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45954.371670486114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45954.371670486114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45954.371670486114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45954.371670486114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45954.371670486114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45954.371670486114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45954.371670486114</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45954.371670486114</v>
      </c>
      <c r="H242" s="124"/>
      <c r="I242" s="120" t="str">
        <f>IFERROR(VLOOKUP(D242,DB!A:F,6,0),"")</f>
        <v/>
      </c>
      <c r="J242" s="120" t="str">
        <f>IFERROR(VLOOKUP(D242,DB!A:G,7,0),"")</f>
        <v/>
      </c>
      <c r="K242" s="126"/>
      <c r="L242" s="122" t="str">
        <f>IFERROR(VLOOKUP(D242,DB!A:I,9,0),"")</f>
        <v/>
      </c>
    </row>
    <row r="243" spans="1:12" ht="15" customHeight="1">
      <c r="A243" s="127"/>
      <c r="B243" s="127" t="str">
        <f>IFERROR(VLOOKUP(D243,DB!A:K,11,0),"")</f>
        <v/>
      </c>
      <c r="C243" s="128"/>
      <c r="D243" s="129"/>
      <c r="E243" s="130"/>
      <c r="F243" s="131"/>
      <c r="G243" s="132">
        <f ca="1">IFERROR(NOW()-F243,"")</f>
        <v>45954.371670486114</v>
      </c>
      <c r="H243" s="131"/>
      <c r="I243" s="127" t="str">
        <f>IFERROR(VLOOKUP(D243,DB!A:F,6,0),"")</f>
        <v/>
      </c>
      <c r="J243" s="127" t="str">
        <f>IFERROR(VLOOKUP(D243,DB!A:G,7,0),"")</f>
        <v/>
      </c>
      <c r="K243" s="133"/>
      <c r="L243" s="129" t="str">
        <f>IFERROR(VLOOKUP(D243,DB!A:I,9,0),"")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62.539610300926142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28.182793171297817</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5.7105593750020489</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45954.371670486114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45954.371670486114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45954.371670486114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45954.371670486114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45954.371670486114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45954.371670486114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45954.371670486114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45954.371670486114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45954.371670486114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45954.371670486114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45954.371670486114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45954.371670486114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45954.371670486114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45954.371670486114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45954.371670486114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45954.371670486114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45954.371670486114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45954.371670486114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45954.371670486114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45954.371670486114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45954.371670486114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45954.371670486114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45954.371670486114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45954.371670486114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45954.371670486114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45954.371670486114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45954.371670486114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45954.371670486114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45954.371670486114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45954.371670486114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45954.371670486114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45954.371670486114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45954.371670486114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45954.371670486114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45954.371670486114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45954.371670486114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45954.371670486114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45954.371670486114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45954.371670486114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45954.371670486114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45954.371670486114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45954.371670486114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45954.371670486114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45954.371670486114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45954.371670486114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45954.371670486114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45954.371670486114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45954.371670486114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45954.371670486114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45954.371670486114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45954.371670486114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45954.371670486114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45954.371670486114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45954.371670486114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45954.371670486114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45954.371670486114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45954.371670486114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45954.371670486114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45954.371670486114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45954.371670486114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45954.371670486114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45954.371670486114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45954.371670486114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45954.371670486114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45954.371670486114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45954.371670486114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45954.371670486114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45954.371670486114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45954.371670486114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45954.371670486114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45954.371670486114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45954.371670486114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45954.371670486114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45954.371670486114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45954.371670486114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45954.371670486114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45954.371670486114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45954.371670486114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45954.371670486114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45954.371670486114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45954.371670486114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45954.371670486114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45954.371670486114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45954.371670486114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45954.371670486114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45954.371670486114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45954.371670486114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45954.371670486114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45954.371670486114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45954.371670486114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45954.371670486114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45954.371670486114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45954.371670486114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45954.371670486114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45954.371670486114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45954.371670486114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45954.371670486114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45954.371670486114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45954.371670486114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45954.371670486114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45954.371670486114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45954.371670486114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45954.371670486114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45954.371670486114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45954.371670486114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45954.371670486114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45954.371670486114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45954.371670486114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45954.371670486114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45954.371670486114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45954.371670486114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45954.371670486114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45954.371670486114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45954.371670486114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45954.371670486114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45954.371670486114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45954.371670486114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45954.371670486114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45954.371670486114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45954.371670486114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45954.371670486114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45954.371670486114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45954.371670486114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45954.371670486114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45954.371670486114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45954.371670486114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45954.371670486114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45954.371670486114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45954.371670486114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45954.371670486114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45954.371670486114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45954.371670486114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45954.371670486114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45954.371670486114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45954.371670486114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45954.371670486114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45954.371670486114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45954.371670486114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45954.371670486114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45954.371670486114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45954.371670486114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45954.371670486114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45954.371670486114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45954.371670486114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45954.371670486114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45954.371670486114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45954.371670486114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45954.371670486114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45954.371670486114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45954.371670486114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45954.371670486114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45954.371670486114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45954.371670486114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45954.371670486114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45954.371670486114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45954.371670486114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45954.371670486114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45954.371670486114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45954.371670486114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45954.371670486114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45954.371670486114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45954.371670486114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45954.371670486114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45954.371670486114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45954.371670486114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45954.371670486114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45954.371670486114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45954.371670486114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45954.371670486114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45954.371670486114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45954.371670486114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45954.371670486114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45954.371670486114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45954.371670486114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45954.371670486114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45954.371670486114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45954.371670486114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45954.371670486114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45954.371670486114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45954.371670486114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45954.371670486114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45954.371670486114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45954.371670486114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45954.371670486114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45954.371670486114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45954.371670486114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45954.371670486114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45954.371670486114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45954.371670486114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45954.371670486114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45954.371670486114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45954.371670486114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45954.371670486114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45954.371670486114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45954.371670486114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45954.371670486114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45954.371670486114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45954.371670486114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45954.371670486114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45954.371670486114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45954.371670486114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45954.371670486114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45954.371670486114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45954.371670486114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45954.371670486114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45954.371670486114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45954.371670486114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45954.371670486114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45954.371670486114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45954.371670486114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45954.371670486114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45954.371670486114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45954.371670486114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45954.371670486114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45954.371670486114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45954.371670486114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45954.371670486114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45954.371670486114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45954.371670486114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45954.371670486114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45954.371670486114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45954.371670486114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45954.371670486114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45954.371670486114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45954.371670486114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45954.371670486114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45954.371670486114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45954.371670486114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45954.371670486114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45954.371670486114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45954.371670486114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45954.371670486114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45954.371670486114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45954.371670486114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45954.371670486114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45954.371670486114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45954.371670486114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45954.371670486114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45954.371670486114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45954.371670486114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45954.371670486114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45954.371670486114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45954.371670486114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45954.371670486114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45954.371670486114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45954.371670486114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45954.371670486114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45954.371670486114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45954.371670486114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45954.371670486114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45954.371670486114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45954.371670486114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45954.371670486114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45954.371670486114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45954.371670486114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45954.371670486114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45954.371670486114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45954.371670486114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45954.371670486114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45954.371670486114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45954.371670486114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45954.371670486114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45954.371670486114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45954.371670486114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45954.371670486114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45954.371670486114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45954.371670486114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45954.371670486114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45954.371670486114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45954.371670486114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45954.371670486114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45954.371670486114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45954.371670486114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45954.371670486114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45954.371670486114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45954.371670486114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45954.371670486114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45954.371670486114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45954.371670486114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45954.371670486114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45954.371670486114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45954.371670486114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45954.371670486114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45954.371670486114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45954.371670486114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45954.371670486114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45954.371670486114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45954.371670486114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45954.371670486114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45954.371670486114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45954.371670486114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45954.371670486114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45954.371670486114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45954.371670486114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45954.371670486114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45954.371670486114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45954.371670486114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45954.371670486114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45954.371670486114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45954.371670486114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45954.371670486114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45954.371670486114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45954.371670486114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45954.371670486114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45954.371670486114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45954.371670486114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45954.371670486114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45954.371670486114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45954.371670486114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45954.371670486114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45954.371670486114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45954.371670486114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45954.371670486114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45954.371670486114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45954.371670486114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45954.371670486114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45954.371670486114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45954.371670486114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45954.371670486114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45954.371670486114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45954.371670486114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45954.371670486114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45954.371670486114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45954.371670486114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45954.371670486114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45954.371670486114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45954.371670486114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45954.371670486114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45954.371670486114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45954.371670486114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45954.371670486114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45954.371670486114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45954.371670486114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45954.371670486114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45954.371670486114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45954.371670486114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45954.371670486114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45954.371670486114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45954.371670486114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45954.371670486114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45954.371670486114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45954.371670486114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45954.371670486114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45954.371670486114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45954.371670486114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45954.371670486114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45954.371670486114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45954.371670486114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45954.371670486114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45954.371670486114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45954.371670486114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45954.371670486114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45954.371670486114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45954.371670486114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45954.371670486114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45954.371670486114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45954.371670486114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45954.371670486114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45954.371670486114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45954.371670486114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45954.371670486114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45954.371670486114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45954.371670486114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45954.371670486114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45954.371670486114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45954.371670486114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45954.371670486114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45954.371670486114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45954.371670486114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45954.371670486114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45954.371670486114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45954.371670486114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45954.371670486114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45954.371670486114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45954.371670486114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45954.371670486114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45954.371670486114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45954.371670486114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45954.371670486114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45954.371670486114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45954.371670486114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45954.371670486114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45954.371670486114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45954.371670486114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45954.371670486114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45954.371670486114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45954.371670486114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45954.371670486114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45954.371670486114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45954.371670486114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45954.371670486114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45954.371670486114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45954.371670486114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45954.371670486114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45954.371670486114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45954.371670486114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45954.371670486114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45954.371670486114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45954.371670486114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45954.371670486114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45954.371670486114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45954.371670486114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45954.371670486114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45954.371670486114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45954.371670486114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45954.371670486114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45954.371670486114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45954.371670486114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45954.371670486114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45954.371670486114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45954.371670486114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45954.371670486114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45954.371670486114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45954.371670486114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45954.371670486114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45954.371670486114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45954.371670486114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45954.371670486114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45954.371670486114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45954.371670486114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45954.371670486114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45954.371670486114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45954.371670486114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45954.371670486114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45954.371670486114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45954.371670486114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45954.371670486114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45954.371670486114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45954.371670486114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45954.371670486114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45954.371670486114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45954.371670486114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45954.371670486114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45954.371670486114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45954.371670486114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45954.371670486114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45954.371670486114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45954.371670486114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45954.371670486114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45954.371670486114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45954.371670486114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45954.371670486114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45954.371670486114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45954.371670486114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45954.371670486114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45954.371670486114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45954.371670486114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45954.371670486114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45954.371670486114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45954.371670486114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45954.371670486114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45954.371670486114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45954.371670486114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45954.371670486114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45954.371670486114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45954.371670486114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45954.371670486114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45954.371670486114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45954.371670486114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45954.371670486114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45954.371670486114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45954.371670486114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45954.371670486114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45954.371670486114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45954.371670486114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45954.371670486114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45954.371670486114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45954.371670486114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45954.371670486114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45954.371670486114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45954.371670486114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45954.371670486114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45954.371670486114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45954.371670486114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45954.371670486114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45954.371670486114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45954.371670486114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45954.371670486114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45954.371670486114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45954.371670486114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45954.371670486114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45954.371670486114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45954.371670486114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45954.371670486114</v>
      </c>
      <c r="H5" s="108"/>
      <c r="I5" s="104" t="str">
        <f>IFERROR(VLOOKUP(D5,DB!A:F,6,0),"")</f>
        <v/>
      </c>
      <c r="J5" s="103" t="str">
        <f>IFERROR(VLOOKUP(D5,DB!A:G,7,0),"")</f>
        <v/>
      </c>
      <c r="K5" s="109"/>
      <c r="L5" s="110" t="str">
        <f>IFERROR(VLOOKUP(D5,DB!A:I,9,0),"")</f>
        <v/>
      </c>
    </row>
    <row r="6" spans="1:16383" ht="31.5" customHeight="1">
      <c r="A6" s="105"/>
      <c r="B6" s="104" t="str">
        <f>IFERROR(VLOOKUP(D6,DB!A:K,11,0),"")</f>
        <v>R6</v>
      </c>
      <c r="C6" s="106"/>
      <c r="D6" t="s">
        <v>34728</v>
      </c>
      <c r="E6" s="107"/>
      <c r="F6" s="108"/>
      <c r="G6" s="77">
        <f ca="1">IFERROR(NOW()-F6,"-")</f>
        <v>45954.371670486114</v>
      </c>
      <c r="H6" s="108"/>
      <c r="I6" s="104" t="str">
        <f>IFERROR(VLOOKUP(D6,DB!A:F,6,0),"")</f>
        <v>SCECO</v>
      </c>
      <c r="J6" s="103" t="str">
        <f>IFERROR(VLOOKUP(D6,DB!A:G,7,0),"")</f>
        <v>Vandalized+No BB Design</v>
      </c>
      <c r="K6" s="109"/>
      <c r="L6" s="110" t="str">
        <f>IFERROR(VLOOKUP(D6,DB!A:I,9,0),"")</f>
        <v>Latis</v>
      </c>
    </row>
    <row r="7" spans="1:16383" ht="31.5" customHeight="1">
      <c r="A7" s="105"/>
      <c r="B7" s="104" t="str">
        <f>IFERROR(VLOOKUP(D7,DB!A:K,11,0),"")</f>
        <v/>
      </c>
      <c r="C7" s="106"/>
      <c r="D7" s="104"/>
      <c r="E7" s="107"/>
      <c r="F7" s="108"/>
      <c r="G7" s="77">
        <f ca="1">IFERROR(NOW()-F7,"-")</f>
        <v>45954.371670486114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45954.371670486114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45954.371670486114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45954.371670486114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45954.371670486114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45954.371670486114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45954.371670486114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45954.371670486114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45954.371670486114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45954.371670486114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45954.371670486114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45954.371670486114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45954.371670486114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45954.371670486114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45954.371670486114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45954.371670486114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45954.371670486114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45954.371670486114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45954.371670486114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45954.371670486114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45954.371670486114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45954.371670486114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45954.371670486114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45954.371670486114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45954.371670486114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45954.371670486114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45954.371670486114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45954.371670486114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45954.371670486114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45954.371670486114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45954.371670486114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45954.371670486114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45954.371670486114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45954.371670486114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45954.371670486114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45954.371670486114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45954.371670486114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45954.371670486114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45954.371670486114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45954.371670486114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45954.371670486114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45954.371670486114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45954.371670486114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45954.371670486114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45954.371670486114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45954.371670486114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45954.371670486114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45954.371670486114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45954.371670486114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45954.371670486114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45954.371670486114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45954.371670486114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45954.371670486114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45954.371670486114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45954.371670486114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45954.371670486114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45954.371670486114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45954.371670486114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45954.371670486114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45954.371670486114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45954.371670486114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45954.371670486114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45954.371670486114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45954.371670486114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45954.371670486114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45954.371670486114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45954.371670486114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45954.371670486114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45954.371670486114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45954.371670486114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45954.371670486114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45954.371670486114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45954.371670486114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45954.371670486114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45954.371670486114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45954.371670486114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45954.371670486114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45954.371670486114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45954.371670486114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45954.371670486114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45954.371670486114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45954.371670486114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45954.371670486114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45954.371670486114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45954.371670486114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45954.371670486114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45954.371670486114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45954.371670486114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45954.371670486114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45954.371670486114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45954.371670486114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45954.371670486114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45954.371670486114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45954.371670486114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45954.371670486114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45954.371670486114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45954.371670486114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45954.371670486114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45954.371670486114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45954.371670486114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45954.371670486114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45954.371670486114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45954.371670486114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45954.371670486114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45954.371670486114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45954.371670486114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45954.371670486114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45954.371670486114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45954.371670486114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45954.371670486114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45954.371670486114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45954.371670486114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45954.371670486114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45954.371670486114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45954.371670486114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45954.371670486114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45954.371670486114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45954.371670486114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45954.371670486114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45954.371670486114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45954.371670486114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45954.371670486114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45954.371670486114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45954.371670486114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45954.371670486114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45954.371670486114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45954.371670486114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45954.371670486114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45954.371670486114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45954.371670486114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45954.371670486114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45954.371670486114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45954.371670486114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45954.371670486114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45954.371670486114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45954.371670486114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45954.371670486114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45954.371670486114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45954.371670486114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45954.371670486114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45954.371670486114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45954.371670486114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2025-10-24T05:56:12Z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