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08" documentId="120_S{2AC9BD13-BADA-5192-A53E-5A8FF88502F6}" xr6:coauthVersionLast="47" xr6:coauthVersionMax="47" xr10:uidLastSave="{0E364D3F-BA09-4CB8-ADB1-17DD18B7B266}"/>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G6" i="4"/>
  <c r="G7" i="4"/>
  <c r="G8" i="4"/>
  <c r="G9" i="4"/>
  <c r="G10" i="4"/>
  <c r="G11" i="4"/>
  <c r="G12"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<sst xmlns="http://schemas.openxmlformats.org/spreadsheetml/2006/main" count="180286" uniqueCount="39128">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</sst>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6"/>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321.05219895833579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45984.000624884262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45984.000624884262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45984.000624884262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45984.000624884262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45984.000624884262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45984.000624884262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45984.000624884262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45984.000624884262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45984.000624884262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45984.000624884262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45984.000624884262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45984.000624884262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45984.000624884262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45984.000624884262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45984.000624884262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45984.000624884262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45984.000624884262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45984.000624884262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45984.000624884262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45984.000624884262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45984.000624884262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45984.000624884262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45984.000624884262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45984.000624884262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45984.000624884262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45984.000624884262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45984.000624884262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45984.000624884262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45984.000624884262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45984.000624884262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45984.000624884262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45984.000624884262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45984.000624884262</v>
      </c>
      <c r="H35" s="143"/>
      <c r="I35" s="141" t="str">
        <f>IFERROR(VLOOKUP(D35,DB!A:F,6,0),"")</f>
        <v/>
      </c>
      <c r="J35" s="141" t="str">
        <f>IFERROR(VLOOKUP(D35,DB!A:G,7,0),"")</f>
        <v/>
      </c>
      <c r="K35" s="145"/>
      <c r="L35" s="146" t="str">
        <f>IFERROR(VLOOKUP(D35,DB!A:I,9,0),"")</f>
        <v/>
      </c>
    </row>
    <row r="36" spans="1:12" ht="15" customHeight="1">
      <c r="A36" s="147"/>
      <c r="B36" s="134" t="str">
        <f>IFERROR(VLOOKUP(D36,DB!A:K,11,0),"")</f>
        <v/>
      </c>
      <c r="C36" s="134"/>
      <c r="D36" s="148"/>
      <c r="E36" s="135"/>
      <c r="F36" s="136"/>
      <c r="G36" s="137">
        <f ca="1">IFERROR(NOW()-F36,"-")</f>
        <v>45984.000624884262</v>
      </c>
      <c r="H36" s="136"/>
      <c r="I36" s="134" t="str">
        <f>IFERROR(VLOOKUP(D36,DB!A:F,6,0),"")</f>
        <v/>
      </c>
      <c r="J36" s="134" t="str">
        <f>IFERROR(VLOOKUP(D36,DB!A:G,7,0),"")</f>
        <v/>
      </c>
      <c r="K36" s="138"/>
      <c r="L36" s="139" t="str">
        <f>IFERROR(VLOOKUP(D36,DB!A:I,9,0),"")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159.00078692130046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45984.000624884262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45984.000624884262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45984.000624884262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45984.000624884262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45984.000624884262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45984.000624884262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45984.000624884262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45984.000624884262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45984.000624884262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45984.000624884262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45984.000624884262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45984.000624884262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45984.000624884262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45984.000624884262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45984.000624884262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45984.000624884262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45984.000624884262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45984.000624884262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45984.000624884262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45984.000624884262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45984.000624884262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45984.000624884262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45984.000624884262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45984.000624884262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45984.000624884262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45984.000624884262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45984.000624884262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45984.000624884262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45984.000624884262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45984.000624884262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45984.000624884262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45984.000624884262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45984.000624884262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45984.000624884262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45984.000624884262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45984.000624884262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45984.000624884262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45984.000624884262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45984.000624884262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45984.000624884262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45984.000624884262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45984.000624884262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45984.000624884262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45984.000624884262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45984.000624884262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45984.000624884262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45984.000624884262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45984.000624884262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45984.000624884262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45984.000624884262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45984.000624884262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45984.000624884262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45984.000624884262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45984.000624884262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45984.000624884262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45984.000624884262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45984.000624884262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45984.000624884262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45984.000624884262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45984.000624884262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45984.000624884262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45984.000624884262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45984.000624884262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45984.000624884262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45984.000624884262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45984.000624884262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45984.000624884262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45984.000624884262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45984.000624884262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45984.000624884262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45984.000624884262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45984.000624884262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45984.000624884262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45984.000624884262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45984.000624884262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45984.000624884262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45984.000624884262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45984.000624884262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45984.000624884262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45984.000624884262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45984.000624884262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45984.000624884262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45984.000624884262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45984.000624884262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45984.000624884262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45984.000624884262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45984.000624884262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45984.000624884262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45984.000624884262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45984.000624884262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45984.000624884262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45984.000624884262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45984.000624884262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45984.000624884262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45984.000624884262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45984.000624884262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45984.000624884262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45984.000624884262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45984.000624884262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45984.000624884262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45984.000624884262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45984.000624884262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45984.000624884262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45984.000624884262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45984.000624884262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45984.000624884262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45984.000624884262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45984.000624884262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45984.000624884262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45984.000624884262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45984.000624884262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45984.000624884262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45984.000624884262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45984.000624884262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45984.000624884262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45984.000624884262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45984.000624884262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45984.000624884262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45984.000624884262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45984.000624884262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45984.000624884262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45984.000624884262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45984.000624884262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45984.000624884262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45984.000624884262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45984.000624884262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45984.000624884262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45984.000624884262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45984.000624884262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45984.000624884262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45984.000624884262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45984.000624884262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45984.000624884262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45984.000624884262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45984.000624884262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45984.000624884262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45984.000624884262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45984.000624884262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45984.000624884262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45984.000624884262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45984.000624884262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45984.000624884262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45984.000624884262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45984.000624884262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45984.000624884262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45984.000624884262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45984.000624884262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45984.000624884262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45984.000624884262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45984.000624884262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45984.000624884262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45984.000624884262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45984.000624884262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45984.000624884262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45984.000624884262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45984.000624884262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45984.000624884262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45984.000624884262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45984.000624884262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45984.000624884262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45984.000624884262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45984.000624884262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45984.000624884262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45984.000624884262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45984.000624884262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45984.000624884262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45984.000624884262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45984.000624884262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45984.000624884262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45984.000624884262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45984.000624884262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45984.000624884262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45984.000624884262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45984.000624884262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45984.000624884262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45984.000624884262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45984.000624884262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45984.000624884262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45984.000624884262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45984.000624884262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45984.000624884262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45984.000624884262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45984.000624884262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45984.000624884262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45984.000624884262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45984.000624884262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45984.000624884262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45984.000624884262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45984.000624884262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45984.000624884262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45984.000624884262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45984.000624884262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45984.000624884262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45984.000624884262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45984.000624884262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45984.000624884262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45984.000624884262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45984.000624884262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45984.000624884262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45984.000624884262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45984.000624884262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45984.000624884262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45984.000624884262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45984.000624884262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45984.000624884262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45984.000624884262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45984.000624884262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45984.000624884262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45984.000624884262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45984.000624884262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45984.000624884262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45984.000624884262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45984.000624884262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45984.000624884262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45984.000624884262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45984.000624884262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45984.000624884262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45984.000624884262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45984.000624884262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45984.000624884262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45984.000624884262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45984.000624884262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45984.000624884262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45984.000624884262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45984.000624884262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45984.000624884262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45984.000624884262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45984.000624884262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45984.000624884262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45984.000624884262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45984.000624884262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45984.000624884262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45984.000624884262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45984.000624884262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45984.000624884262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45984.000624884262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45984.000624884262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45984.000624884262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45984.000624884262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45984.000624884262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45984.000624884262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45984.000624884262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45984.000624884262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45984.000624884262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45984.000624884262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45984.000624884262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45984.000624884262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45984.000624884262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45984.000624884262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45984.000624884262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45984.000624884262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45984.000624884262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45984.000624884262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45984.000624884262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45984.000624884262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45984.000624884262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45984.000624884262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45984.000624884262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45984.000624884262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45984.000624884262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45984.000624884262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45984.000624884262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45984.000624884262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45984.000624884262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45984.000624884262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45984.000624884262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45984.000624884262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45984.000624884262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45984.000624884262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45984.000624884262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45984.000624884262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45984.000624884262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45984.000624884262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45984.000624884262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45984.000624884262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45984.000624884262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45984.000624884262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45984.000624884262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45984.000624884262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45984.000624884262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45984.000624884262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45984.000624884262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45984.000624884262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45984.000624884262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45984.000624884262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45984.000624884262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45984.000624884262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45984.000624884262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45984.000624884262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45984.000624884262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45984.000624884262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45984.000624884262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45984.000624884262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45984.000624884262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45984.000624884262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45984.000624884262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45984.000624884262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45984.000624884262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45984.000624884262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45984.000624884262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45984.000624884262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45984.000624884262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45984.000624884262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45984.000624884262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45984.000624884262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45984.000624884262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45984.000624884262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45984.000624884262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45984.000624884262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45984.000624884262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45984.000624884262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45984.000624884262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45984.000624884262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45984.000624884262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45984.000624884262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45984.000624884262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45984.000624884262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45984.000624884262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45984.000624884262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45984.000624884262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45984.000624884262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45984.000624884262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45984.000624884262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45984.000624884262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45984.000624884262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45984.000624884262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45984.000624884262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45984.000624884262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45984.000624884262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45984.000624884262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45984.000624884262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45984.000624884262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45984.000624884262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45984.000624884262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45984.000624884262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45984.000624884262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45984.000624884262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45984.000624884262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45984.000624884262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45984.000624884262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45984.000624884262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45984.000624884262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45984.000624884262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45984.000624884262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45984.000624884262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45984.000624884262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45984.000624884262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45984.000624884262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45984.000624884262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45984.000624884262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45984.000624884262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45984.000624884262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45984.000624884262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45984.000624884262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45984.000624884262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45984.000624884262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45984.000624884262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45984.000624884262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45984.000624884262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45984.000624884262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45984.000624884262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45984.000624884262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45984.000624884262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45984.000624884262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45984.000624884262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45984.000624884262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45984.000624884262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45984.000624884262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45984.000624884262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45984.000624884262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45984.000624884262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45984.000624884262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45984.000624884262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45984.000624884262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45984.000624884262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45984.000624884262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45984.000624884262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45984.000624884262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45984.000624884262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45984.000624884262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45984.000624884262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45984.000624884262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45984.000624884262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45984.000624884262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45984.000624884262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45984.000624884262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45984.000624884262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45984.000624884262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45984.000624884262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45984.000624884262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45984.000624884262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45984.000624884262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45984.000624884262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45984.000624884262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45984.000624884262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45984.000624884262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45984.000624884262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45984.000624884262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45984.000624884262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45984.000624884262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45984.000624884262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45984.000624884262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45984.000624884262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45984.000624884262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45984.000624884262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45984.000624884262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45984.000624884262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45984.000624884262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45984.000624884262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45984.000624884262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45984.000624884262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45984.000624884262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45984.000624884262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45984.000624884262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45984.000624884262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45984.000624884262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45984.000624884262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45984.000624884262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45984.000624884262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45984.000624884262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45984.000624884262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45984.000624884262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45984.000624884262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45984.000624884262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45984.000624884262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45984.000624884262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45984.000624884262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45984.000624884262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45984.000624884262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45984.000624884262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45984.000624884262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45984.000624884262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45984.000624884262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45984.000624884262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45984.000624884262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45984.000624884262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45984.000624884262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45984.000624884262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45984.000624884262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45984.000624884262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45984.000624884262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45984.000624884262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45984.000624884262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45984.000624884262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45984.000624884262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45984.000624884262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45984.000624884262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45984.000624884262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45984.000624884262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45984.000624884262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45984.000624884262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45984.000624884262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45984.000624884262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45984.000624884262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45984.000624884262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45984.000624884262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45984.000624884262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45984.000624884262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45984.000624884262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45984.000624884262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45984.000624884262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45984.000624884262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45984.000624884262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45984.000624884262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45984.000624884262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45984.000624884262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45984.000624884262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45984.000624884262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45984.000624884262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45984.000624884262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45984.000624884262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45984.000624884262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45984.000624884262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45984.000624884262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45984.000624884262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45984.000624884262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45984.000624884262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45984.000624884262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45984.000624884262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45984.000624884262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45984.000624884262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45984.000624884262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45984.000624884262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45984.000624884262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45984.000624884262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45984.000624884262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45984.000624884262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45984.000624884262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45984.000624884262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45984.000624884262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45984.000624884262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45984.000624884262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45984.000624884262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45984.000624884262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45984.000624884262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45984.000624884262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45984.000624884262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45984.000624884262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45984.000624884262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45984.000624884262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45984.000624884262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45984.000624884262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45984.000624884262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45984.000624884262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45984.000624884262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45984.000624884262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45984.000624884262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45984.000624884262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45984.000624884262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45984.000624884262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45984.000624884262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45984.000624884262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45984.000624884262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45984.000624884262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45984.000624884262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45984.000624884262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45984.000624884262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45984.000624884262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45984.000624884262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45984.000624884262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45984.000624884262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45984.000624884262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45984.000624884262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45984.000624884262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45984.000624884262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45984.000624884262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45984.000624884262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45984.000624884262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45984.000624884262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45984.000624884262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45984.000624884262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45984.000624884262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45984.000624884262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45984.000624884262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45984.000624884262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45984.000624884262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45984.000624884262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45984.000624884262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45984.000624884262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45984.000624884262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45984.000624884262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45984.000624884262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45984.000624884262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45984.000624884262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45984.000624884262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45984.000624884262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45984.000624884262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45984.000624884262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45984.000624884262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45984.000624884262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45984.000624884262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45984.000624884262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45984.000624884262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45984.000624884262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45984.000624884262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45984.000624884262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45984.000624884262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45984.000624884262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45984.000624884262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45984.000624884262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45984.000624884262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45984.000624884262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45984.000624884262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45984.000624884262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45984.000624884262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45984.000624884262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45984.000624884262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45984.000624884262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45984.000624884262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45984.000624884262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45984.000624884262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45984.000624884262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45984.000624884262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45984.000624884262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45984.000624884262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45984.000624884262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45984.000624884262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45984.000624884262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45984.000624884262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45984.000624884262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45984.000624884262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45984.000624884262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45984.000624884262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45984.000624884262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45984.000624884262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45984.000624884262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45984.000624884262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45984.000624884262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45984.000624884262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45984.000624884262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45984.000624884262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45984.000624884262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45984.000624884262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45984.000624884262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45984.000624884262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45984.000624884262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45984.000624884262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45984.000624884262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45984.000624884262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45984.000624884262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45984.000624884262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45984.000624884262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45984.000624884262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45984.000624884262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45984.000624884262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45984.000624884262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45984.000624884262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45984.000624884262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45984.000624884262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45984.000624884262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45984.000624884262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45984.000624884262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45984.000624884262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45984.000624884262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45984.000624884262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45984.000624884262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45984.000624884262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45984.000624884262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45984.000624884262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45984.000624884262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45984.000624884262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45984.000624884262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45984.000624884262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45984.000624884262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45984.000624884262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45984.000624884262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45984.000624884262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45984.000624884262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45984.000624884262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45984.000624884262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45984.000624884262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45984.000624884262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45984.000624884262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45984.000624884262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45984.000624884262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45984.000624884262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45984.000624884262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45984.000624884262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45984.000624884262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45984.000624884262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45984.000624884262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45984.000624884262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45984.000624884262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45984.000624884262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45984.000624884262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45984.000624884262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45984.000624884262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45984.000624884262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45984.000624884262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45984.000624884262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45984.000624884262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45984.000624884262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45984.000624884262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45984.000624884262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45984.000624884262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45984.000624884262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45984.000624884262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45984.000624884262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45984.000624884262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45984.000624884262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45984.000624884262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45984.000624884262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45984.000624884262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45984.000624884262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45984.000624884262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45984.000624884262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45984.000624884262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45984.000624884262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45984.000624884262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45984.000624884262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45984.000624884262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45984.000624884262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45984.000624884262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45984.000624884262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45984.000624884262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45984.000624884262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45984.000624884262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45984.000624884262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45984.000624884262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45984.000624884262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45984.000624884262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45984.000624884262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45984.000624884262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45984.000624884262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45984.000624884262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45984.000624884262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45984.000624884262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45984.000624884262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45984.000624884262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45984.000624884262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45984.000624884262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45984.000624884262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45984.000624884262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45984.000624884262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45984.000624884262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45984.000624884262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45984.000624884262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45984.000624884262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45984.000624884262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45984.000624884262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45984.000624884262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45984.000624884262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45984.000624884262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45984.000624884262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45984.000624884262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45984.000624884262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45984.000624884262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45984.000624884262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45984.000624884262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45984.000624884262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45984.000624884262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45984.000624884262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45984.000624884262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45984.000624884262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45984.000624884262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45984.000624884262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45984.000624884262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45984.000624884262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45984.000624884262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45984.000624884262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45984.000624884262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45984.000624884262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45984.000624884262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45984.000624884262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45984.000624884262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45984.000624884262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45984.000624884262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45984.000624884262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45984.000624884262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45984.000624884262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45984.000624884262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45984.000624884262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45984.000624884262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45984.000624884262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45984.000624884262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45984.000624884262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45984.000624884262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45984.000624884262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45984.000624884262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45984.000624884262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45984.000624884262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45984.000624884262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45984.000624884262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45984.000624884262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45984.000624884262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45984.000624884262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45984.000624884262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45984.000624884262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45984.000624884262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45984.000624884262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45984.000624884262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45984.000624884262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45984.000624884262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45984.000624884262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45984.000624884262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45984.000624884262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45984.000624884262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45984.000624884262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45984.000624884262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45984.000624884262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45984.000624884262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45984.000624884262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45984.000624884262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45984.000624884262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45984.000624884262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45984.000624884262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45984.000624884262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45984.000624884262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45984.000624884262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45984.000624884262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45984.000624884262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45984.000624884262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45984.000624884262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45984.000624884262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45984.000624884262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45984.000624884262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45984.000624884262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45984.000624884262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45984.000624884262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45984.000624884262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45984.000624884262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45984.000624884262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45984.000624884262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45984.000624884262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45984.000624884262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45984.000624884262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45984.000624884262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45984.000624884262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45984.000624884262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45984.000624884262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45984.000624884262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45984.000624884262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45984.000624884262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45984.000624884262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45984.000624884262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45984.000624884262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45984.000624884262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45984.000624884262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45984.000624884262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45984.000624884262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45984.000624884262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45984.000624884262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45984.000624884262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45984.000624884262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45984.000624884262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45984.000624884262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45984.000624884262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45984.000624884262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45984.000624884262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45984.000624884262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45984.000624884262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45984.000624884262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45984.000624884262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45984.000624884262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45984.000624884262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45984.000624884262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45984.000624884262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45984.000624884262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45984.000624884262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45984.000624884262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45984.000624884262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45984.000624884262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45984.000624884262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45984.000624884262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45984.000624884262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45984.000624884262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45984.000624884262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45984.000624884262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45984.000624884262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45984.000624884262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45984.000624884262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45984.000624884262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45984.000624884262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45984.000624884262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45984.000624884262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45984.000624884262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45984.000624884262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45984.000624884262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45984.000624884262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45984.000624884262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45984.000624884262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45984.000624884262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45984.000624884262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45984.000624884262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45984.000624884262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45984.000624884262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45984.000624884262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45984.000624884262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45984.000624884262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45984.000624884262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45984.000624884262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45984.000624884262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45984.000624884262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45984.000624884262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45984.000624884262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45984.000624884262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45984.000624884262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45984.000624884262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45984.000624884262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45984.000624884262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45984.000624884262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45984.000624884262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45984.000624884262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45984.000624884262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45984.000624884262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45984.000624884262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45984.000624884262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45984.000624884262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45984.000624884262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45984.000624884262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45984.000624884262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45984.000624884262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45984.000624884262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45984.000624884262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45984.000624884262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45984.000624884262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45984.000624884262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45984.000624884262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45984.000624884262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45984.000624884262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45984.000624884262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45984.000624884262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45984.000624884262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45984.000624884262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45984.000624884262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45984.000624884262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45984.000624884262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45984.000624884262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45984.000624884262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45984.000624884262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45984.000624884262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45984.000624884262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45984.000624884262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45984.000624884262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45984.000624884262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45984.000624884262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45984.000624884262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45984.000624884262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45984.000624884262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45984.000624884262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45984.000624884262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45984.000624884262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45984.000624884262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45984.000624884262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45984.000624884262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45984.000624884262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45984.000624884262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45984.000624884262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45984.000624884262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45984.000624884262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45984.000624884262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45984.000624884262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45984.000624884262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45984.000624884262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45984.000624884262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45984.000624884262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45984.000624884262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45984.000624884262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45984.000624884262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45984.000624884262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45984.000624884262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45984.000624884262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45984.000624884262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45984.000624884262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45984.000624884262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45984.000624884262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45984.000624884262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45984.000624884262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45984.000624884262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45984.000624884262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45984.000624884262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45984.000624884262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45984.000624884262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45984.000624884262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45984.000624884262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45984.000624884262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45984.000624884262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45984.000624884262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45984.000624884262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45984.000624884262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45984.000624884262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45984.000624884262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45984.000624884262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45984.000624884262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45984.000624884262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45984.000624884262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45984.000624884262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45984.000624884262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45984.000624884262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45984.000624884262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45984.000624884262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45984.000624884262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45984.000624884262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45984.000624884262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45984.000624884262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45984.000624884262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45984.000624884262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45984.000624884262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45984.000624884262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45984.000624884262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45984.000624884262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45984.000624884262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45984.000624884262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45984.000624884262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45984.000624884262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45984.000624884262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45984.000624884262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45984.000624884262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45984.000624884262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45984.000624884262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45984.000624884262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45984.000624884262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45984.000624884262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45984.000624884262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45984.000624884262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45984.000624884262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45984.000624884262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45984.000624884262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45984.000624884262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45984.000624884262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45984.000624884262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45984.000624884262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45984.000624884262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45984.000624884262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45984.000624884262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45984.000624884262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45984.000624884262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45984.000624884262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45984.000624884262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45984.000624884262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45984.000624884262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45984.000624884262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45984.000624884262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45984.000624884262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45984.000624884262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45984.000624884262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45984.000624884262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45984.000624884262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45984.000624884262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45984.000624884262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45984.000624884262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45984.000624884262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45984.000624884262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45984.000624884262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45984.000624884262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45984.000624884262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45984.000624884262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45984.000624884262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45984.000624884262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45984.000624884262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45984.000624884262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45984.000624884262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45984.000624884262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45984.000624884262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45984.000624884262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45984.000624884262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45984.000624884262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45984.000624884262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45984.000624884262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45984.000624884262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45984.000624884262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45984.000624884262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45984.000624884262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45984.000624884262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45984.000624884262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45984.000624884262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45984.000624884262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45984.000624884262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45984.000624884262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45984.000624884262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45984.000624884262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45984.000624884262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45984.000624884262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45984.000624884262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45984.000624884262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45984.000624884262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45984.000624884262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45984.000624884262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45984.000624884262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45984.000624884262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45984.000624884262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45984.000624884262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45984.000624884262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45984.000624884262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45984.000624884262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45984.000624884262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45984.000624884262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45984.000624884262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45984.000624884262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45984.000624884262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45984.000624884262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45984.000624884262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45984.000624884262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45984.000624884262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45984.000624884262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45984.000624884262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45984.000624884262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45984.000624884262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45984.000624884262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45984.000624884262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45984.000624884262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45984.000624884262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45984.000624884262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45984.000624884262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45984.000624884262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45984.000624884262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45984.000624884262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45984.000624884262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45984.000624884262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45984.000624884262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45984.000624884262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45984.000624884262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45984.000624884262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45984.000624884262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45984.000624884262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45984.000624884262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45984.000624884262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45984.000624884262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45984.000624884262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45984.000624884262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45984.000624884262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45984.000624884262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45984.000624884262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45984.000624884262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45984.000624884262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45984.000624884262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45984.000624884262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45984.000624884262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45984.000624884262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45984.000624884262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45984.000624884262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45984.000624884262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45984.000624884262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45984.000624884262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45984.000624884262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45984.000624884262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45984.000624884262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45984.000624884262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45984.000624884262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45984.000624884262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45984.000624884262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45984.000624884262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45984.000624884262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45984.000624884262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45984.000624884262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45984.000624884262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45984.000624884262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45984.000624884262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45984.000624884262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45984.000624884262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45984.000624884262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45984.000624884262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45984.000624884262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45984.000624884262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45984.000624884262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45984.000624884262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45984.000624884262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45984.000624884262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45984.000624884262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45984.000624884262</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280.51990729166573</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0.26111099537229165</v>
      </c>
      <c r="H3" s="95">
        <v>45983.723113425927</v>
      </c>
      <c r="I3" s="113" t="str">
        <f>IFERROR(VLOOKUP(D3,DB!A:F,6,0),"")</f>
        <v>Generator-SG</v>
      </c>
      <c r="J3" s="113" t="str">
        <f>IFERROR(VLOOKUP(D3,DB!A:G,7,0),"")</f>
        <v>No BB Shifted</v>
      </c>
      <c r="K3" s="97" t="s">
        <v>39108</v>
      </c>
      <c r="L3" s="91" t="str">
        <f>IFERROR(VLOOKUP(D3,DB!A:I,9,0),"")</f>
        <v>Latis</v>
      </c>
    </row>
    <row r="4" spans="1:16" ht="30" customHeight="1">
      <c r="A4" s="113" t="s">
        <v>39109</v>
      </c>
      <c r="B4" s="113" t="str">
        <f>IFERROR(VLOOKUP(D4,DB!A:K,11,0),"")</f>
        <v>R4</v>
      </c>
      <c r="C4" s="93">
        <v>1</v>
      </c>
      <c r="D4" s="91" t="s">
        <v>32088</v>
      </c>
      <c r="E4" s="94" t="s">
        <v>39021</v>
      </c>
      <c r="F4" s="95">
        <v>45983.859861111108</v>
      </c>
      <c r="G4" s="96">
        <f t="shared" ref="G4:G64" ca="1" si="1">IFERROR(NOW()-F4,"")</f>
        <v>0.14076377315359423</v>
      </c>
      <c r="H4" s="95">
        <v>45983.854305555556</v>
      </c>
      <c r="I4" s="113" t="str">
        <f>IFERROR(VLOOKUP(D4,DB!A:F,6,0),"")</f>
        <v>SCECO</v>
      </c>
      <c r="J4" s="113" t="str">
        <f>IFERROR(VLOOKUP(D4,DB!A:G,7,0),"")</f>
        <v>Dead</v>
      </c>
      <c r="K4" s="97" t="s">
        <v>39110</v>
      </c>
      <c r="L4" s="91" t="str">
        <f>IFERROR(VLOOKUP(D4,DB!A:I,9,0),"")</f>
        <v>Latis</v>
      </c>
    </row>
    <row r="5" spans="1:16" ht="15" customHeight="1">
      <c r="A5" s="113" t="s">
        <v>39111</v>
      </c>
      <c r="B5" s="113" t="str">
        <f>IFERROR(VLOOKUP(D5,DB!A:K,11,0),"")</f>
        <v>R4</v>
      </c>
      <c r="C5" s="93">
        <v>1</v>
      </c>
      <c r="D5" s="91" t="s">
        <v>38804</v>
      </c>
      <c r="E5" s="94" t="s">
        <v>39021</v>
      </c>
      <c r="F5" s="95"/>
      <c r="G5" s="96">
        <f ca="1">IFERROR(NOW()-F5,"")</f>
        <v>45984.000624884262</v>
      </c>
      <c r="H5" s="95">
        <v>45983.94866898148</v>
      </c>
      <c r="I5" s="113" t="str">
        <f>IFERROR(VLOOKUP(D5,DB!A:F,6,0),"")</f>
        <v>Sceco</v>
      </c>
      <c r="J5" s="113" t="str">
        <f>IFERROR(VLOOKUP(D5,DB!A:G,7,0),"")</f>
        <v>In progress</v>
      </c>
      <c r="K5" s="97" t="s">
        <v>39112</v>
      </c>
      <c r="L5" s="91" t="str">
        <f>IFERROR(VLOOKUP(D5,DB!A:I,9,0),"")</f>
        <v>Latis</v>
      </c>
    </row>
    <row r="6" spans="1:16" ht="15" customHeight="1">
      <c r="A6" s="113"/>
      <c r="B6" s="113" t="str">
        <f>IFERROR(VLOOKUP(D6,DB!A:K,11,0),"")</f>
        <v/>
      </c>
      <c r="C6" s="93"/>
      <c r="D6" s="91"/>
      <c r="E6" s="94"/>
      <c r="F6" s="95"/>
      <c r="G6" s="96">
        <f ca="1">IFERROR(NOW()-F6,"")</f>
        <v>45984.000624884262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45984.000624884262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45984.000624884262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45984.000624884262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45984.000624884262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45984.000624884262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45984.000624884262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45984.000624884262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45984.000624884262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45984.000624884262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45984.000624884262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45984.000624884262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45984.000624884262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45984.000624884262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45984.000624884262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45984.000624884262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45984.000624884262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45984.000624884262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45984.000624884262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45984.000624884262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45984.000624884262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45984.000624884262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45984.000624884262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45984.000624884262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45984.000624884262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45984.000624884262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45984.000624884262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45984.000624884262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45984.000624884262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45984.000624884262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45984.000624884262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45984.000624884262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45984.000624884262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45984.000624884262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45984.000624884262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45984.000624884262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45984.000624884262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45984.000624884262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45984.000624884262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45984.000624884262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45984.000624884262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45984.000624884262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45984.000624884262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45984.000624884262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45984.000624884262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45984.000624884262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45984.000624884262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45984.000624884262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45984.000624884262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45984.000624884262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45984.000624884262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45984.000624884262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45984.000624884262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45984.000624884262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45984.000624884262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45984.000624884262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45984.000624884262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45984.000624884262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45984.000624884262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45984.000624884262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45984.000624884262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45984.000624884262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45984.000624884262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45984.000624884262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45984.000624884262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45984.000624884262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45984.000624884262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45984.000624884262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45984.000624884262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45984.000624884262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45984.000624884262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45984.000624884262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45984.000624884262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45984.000624884262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45984.000624884262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45984.000624884262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45984.000624884262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45984.000624884262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45984.000624884262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45984.000624884262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45984.000624884262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45984.000624884262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45984.000624884262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45984.000624884262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45984.000624884262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45984.000624884262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45984.000624884262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45984.000624884262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45984.000624884262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45984.000624884262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45984.000624884262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45984.000624884262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45984.000624884262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45984.000624884262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45984.000624884262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45984.000624884262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45984.000624884262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45984.000624884262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45984.000624884262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45984.000624884262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45984.000624884262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45984.000624884262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45984.000624884262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45984.000624884262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45984.000624884262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45984.000624884262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45984.000624884262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45984.000624884262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45984.000624884262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45984.000624884262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45984.000624884262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45984.000624884262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45984.000624884262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45984.000624884262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45984.000624884262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45984.000624884262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45984.000624884262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45984.000624884262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45984.000624884262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45984.000624884262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45984.000624884262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45984.000624884262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45984.000624884262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45984.000624884262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45984.000624884262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45984.000624884262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45984.000624884262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45984.000624884262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45984.000624884262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45984.000624884262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45984.000624884262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45984.000624884262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45984.000624884262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45984.000624884262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45984.000624884262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45984.000624884262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45984.000624884262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45984.000624884262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45984.000624884262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45984.000624884262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45984.000624884262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45984.000624884262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45984.000624884262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45984.000624884262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45984.000624884262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45984.000624884262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45984.000624884262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45984.000624884262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45984.000624884262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45984.000624884262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45984.000624884262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45984.000624884262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45984.000624884262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45984.000624884262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45984.000624884262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45984.000624884262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45984.000624884262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45984.000624884262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45984.000624884262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45984.000624884262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45984.000624884262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45984.000624884262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45984.000624884262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45984.000624884262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45984.000624884262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45984.000624884262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45984.000624884262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45984.000624884262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45984.000624884262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45984.000624884262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45984.000624884262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45984.000624884262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45984.000624884262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45984.000624884262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45984.000624884262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45984.000624884262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45984.000624884262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45984.000624884262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45984.000624884262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45984.000624884262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45984.000624884262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45984.000624884262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45984.000624884262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45984.000624884262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45984.000624884262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45984.000624884262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45984.000624884262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45984.000624884262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45984.000624884262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45984.000624884262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45984.000624884262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45984.000624884262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45984.000624884262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45984.000624884262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45984.000624884262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45984.000624884262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45984.000624884262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45984.000624884262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45984.000624884262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45984.000624884262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45984.000624884262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45984.000624884262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45984.000624884262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45984.000624884262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45984.000624884262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45984.000624884262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45984.000624884262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45984.000624884262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45984.000624884262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45984.000624884262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45984.000624884262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45984.000624884262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45984.000624884262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45984.000624884262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45984.000624884262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45984.000624884262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45984.000624884262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45984.000624884262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45984.000624884262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45984.000624884262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45984.000624884262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45984.000624884262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45984.000624884262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45984.000624884262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45984.000624884262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45984.000624884262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45984.000624884262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45984.000624884262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45984.000624884262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45984.000624884262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45984.000624884262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45984.000624884262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45984.000624884262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45984.000624884262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45984.000624884262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45984.000624884262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45984.000624884262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45984.000624884262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45984.000624884262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45984.000624884262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45984.000624884262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45984.000624884262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45984.000624884262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45984.000624884262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45984.000624884262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45984.000624884262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45984.000624884262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45984.000624884262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45984.000624884262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45984.000624884262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45984.000624884262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45984.000624884262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45984.000624884262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45984.000624884262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45984.000624884262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45984.000624884262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45984.000624884262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45984.000624884262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45984.000624884262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45984.000624884262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45984.000624884262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45984.000624884262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45984.000624884262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45984.000624884262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45984.000624884262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45984.000624884262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45984.000624884262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45984.000624884262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45984.000624884262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45984.000624884262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45984.000624884262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45984.000624884262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45984.000624884262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45984.000624884262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45984.000624884262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45984.000624884262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45984.000624884262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45984.000624884262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45984.000624884262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45984.000624884262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45984.000624884262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45984.000624884262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45984.000624884262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45984.000624884262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45984.000624884262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45984.000624884262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45984.000624884262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45984.000624884262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45984.000624884262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45984.000624884262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45984.000624884262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45984.000624884262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45984.000624884262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45984.000624884262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45984.000624884262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45984.000624884262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45984.000624884262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45984.000624884262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45984.000624884262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45984.000624884262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45984.000624884262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45984.000624884262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45984.000624884262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45984.000624884262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45984.000624884262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45984.000624884262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45984.000624884262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45984.000624884262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45984.000624884262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45984.000624884262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45984.000624884262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45984.000624884262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45984.000624884262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45984.000624884262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45984.000624884262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45984.000624884262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45984.000624884262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45984.000624884262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45984.000624884262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45984.000624884262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45984.000624884262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45984.000624884262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45984.000624884262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45984.000624884262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45984.000624884262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45984.000624884262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45984.000624884262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45984.000624884262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45984.000624884262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45984.000624884262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45984.000624884262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45984.000624884262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45984.000624884262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45984.000624884262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45984.000624884262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45984.000624884262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45984.000624884262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45984.000624884262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45984.000624884262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45984.000624884262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45984.000624884262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45984.000624884262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45984.000624884262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45984.000624884262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45984.000624884262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45984.000624884262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45984.000624884262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45984.000624884262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45984.000624884262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45984.000624884262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45984.000624884262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45984.000624884262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45984.000624884262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45984.000624884262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45984.000624884262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45984.000624884262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45984.000624884262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45984.000624884262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45984.000624884262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45984.000624884262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45984.000624884262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45984.000624884262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45984.000624884262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45984.000624884262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45984.000624884262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45984.000624884262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45984.000624884262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45984.000624884262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45984.000624884262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45984.000624884262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45984.000624884262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45984.000624884262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45984.000624884262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45984.000624884262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45984.000624884262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45984.000624884262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45984.000624884262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45984.000624884262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45984.000624884262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45984.000624884262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45984.000624884262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45984.000624884262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45984.000624884262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45984.000624884262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45984.000624884262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45984.000624884262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45984.000624884262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45984.000624884262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45984.000624884262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45984.000624884262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45984.000624884262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45984.000624884262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45984.000624884262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45984.000624884262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45984.000624884262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45984.000624884262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45984.000624884262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45984.000624884262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45984.000624884262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45984.000624884262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45984.000624884262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45984.000624884262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45984.000624884262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45984.000624884262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45984.000624884262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45984.000624884262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45984.000624884262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45984.000624884262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45984.000624884262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45984.000624884262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45984.000624884262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45984.000624884262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45984.000624884262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45984.000624884262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45984.000624884262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45984.000624884262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45984.000624884262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45984.000624884262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45984.000624884262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45984.000624884262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45984.000624884262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45984.000624884262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45984.000624884262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45984.000624884262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45984.000624884262</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92.168564699073613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57.811747569445288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35.33951377314952</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6.4858216435241047</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2.6273262731483555</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15237</v>
      </c>
      <c r="E7" s="109" t="s">
        <v>39021</v>
      </c>
      <c r="F7" s="109" t="s">
        <v>39124</v>
      </c>
      <c r="G7" s="111" t="str">
        <f ca="1">IFERROR(NOW()-F7,"")</f>
        <v/>
      </c>
      <c r="H7" s="128">
        <v>45983.834201388891</v>
      </c>
      <c r="I7" s="109" t="str">
        <f>IFERROR(VLOOKUP(D7,DB!A:F,6,0),"")</f>
        <v>SCECO</v>
      </c>
      <c r="J7" s="109" t="str">
        <f>IFERROR(VLOOKUP(D7,DB!A:G,7,0),"")</f>
        <v>Dead</v>
      </c>
      <c r="K7" s="109" t="s">
        <v>39125</v>
      </c>
      <c r="L7" s="109" t="str">
        <f>IFERROR(VLOOKUP(D7,DB!A:I,9,0),"")</f>
        <v>Latis</v>
      </c>
    </row>
    <row r="8" spans="1:13">
      <c r="A8" s="109"/>
      <c r="B8" s="109" t="str">
        <f>IFERROR(VLOOKUP(D8,DB!A:K,11,0),"")</f>
        <v/>
      </c>
      <c r="C8" s="109"/>
      <c r="D8" s="109"/>
      <c r="E8" s="109"/>
      <c r="F8" s="109"/>
      <c r="G8" s="111">
        <f ca="1">IFERROR(NOW()-F8,"")</f>
        <v>45984.000624884262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45984.000624884262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45984.000624884262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45984.000624884262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45984.000624884262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45984.000624884262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45984.000624884262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45984.000624884262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45984.000624884262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45984.000624884262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45984.000624884262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45984.000624884262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45984.000624884262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45984.000624884262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45984.000624884262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45984.000624884262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45984.000624884262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45984.000624884262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45984.000624884262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45984.000624884262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45984.000624884262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45984.000624884262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45984.000624884262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45984.000624884262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45984.000624884262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45984.000624884262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45984.000624884262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45984.000624884262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45984.000624884262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45984.000624884262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45984.000624884262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45984.000624884262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45984.000624884262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45984.000624884262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45984.000624884262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45984.000624884262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45984.000624884262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45984.000624884262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45984.000624884262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45984.000624884262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45984.000624884262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45984.000624884262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45984.000624884262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45984.000624884262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45984.000624884262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45984.000624884262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45984.000624884262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45984.000624884262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45984.000624884262</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45984.000624884262</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45984.000624884262</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45984.000624884262</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45984.000624884262</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45984.000624884262</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45984.000624884262</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45984.000624884262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45984.000624884262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45984.000624884262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45984.000624884262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45984.000624884262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45984.000624884262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45984.000624884262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45984.000624884262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45984.000624884262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45984.000624884262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45984.000624884262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45984.000624884262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45984.000624884262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45984.000624884262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45984.000624884262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45984.000624884262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45984.000624884262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45984.000624884262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45984.000624884262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45984.000624884262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45984.000624884262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45984.000624884262</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2</v>
      </c>
      <c r="D2" s="151" t="s">
        <v>38968</v>
      </c>
      <c r="E2" s="109" t="s">
        <v>39021</v>
      </c>
      <c r="F2" s="121">
        <v>45983.943680555552</v>
      </c>
      <c r="G2" s="104">
        <f t="shared" ref="G2:G12" ca="1" si="0">IFERROR(NOW()-F2,"-")</f>
        <v>5.6944328709505498E-2</v>
      </c>
      <c r="H2" s="121">
        <v>45983.922696759262</v>
      </c>
      <c r="I2" s="119" t="str">
        <f>IFERROR(VLOOKUP(D2,DB!A:F,6,0),"")</f>
        <v>Generator-SG</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ca="1" si="0"/>
        <v>45984.000624884262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45984.000624884262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45984.000624884262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45984.000624884262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45984.000624884262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45984.000624884262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45984.000624884262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45984.000624884262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45984.000624884262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45984.000624884262</v>
      </c>
      <c r="H12" s="121"/>
      <c r="I12" s="119" t="str">
        <f>IFERROR(VLOOKUP(D12,DB!A:F,6,0),"")</f>
        <v/>
      </c>
      <c r="J12" s="119" t="str">
        <f>IFERROR(VLOOKUP(D12,DB!A:G,7,0),"")</f>
        <v/>
      </c>
      <c r="K12" s="122"/>
      <c r="L12" s="123" t="str">
        <f>IFERROR(VLOOKUP(D12,DB!A:I,9,0),"")</f>
        <v/>
      </c>
    </row>
    <row r="13" spans="1:16382" ht="31.5" customHeight="1">
      <c r="A13" s="150"/>
      <c r="B13" s="151" t="str">
        <f>IFERROR(VLOOKUP(D13,DB!A:K,11,0),"")</f>
        <v/>
      </c>
      <c r="C13" s="152"/>
      <c r="D13" s="151"/>
      <c r="E13" s="109"/>
      <c r="F13" s="153"/>
      <c r="G13" s="75">
        <f ca="1">IFERROR(NOW()-F13,"-")</f>
        <v>45984.000624884262</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45984.000624884262</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45984.000624884262</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45984.000624884262</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45984.000624884262</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45984.000624884262</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45984.000624884262</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45984.000624884262</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45984.000624884262</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45984.000624884262</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45984.000624884262</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45984.000624884262</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45984.000624884262</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45984.000624884262</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45984.000624884262</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45984.000624884262</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45984.000624884262</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45984.000624884262</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45984.000624884262</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45984.000624884262</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45984.000624884262</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45984.000624884262</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45984.000624884262</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45984.000624884262</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45984.000624884262</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45984.000624884262</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45984.000624884262</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45984.000624884262</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45984.000624884262</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45984.000624884262</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45984.000624884262</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45984.000624884262</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45984.000624884262</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45984.000624884262</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45984.000624884262</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45984.000624884262</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45984.000624884262</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45984.000624884262</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45984.000624884262</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45984.000624884262</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45984.000624884262</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45984.000624884262</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45984.000624884262</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49"/>
      <c r="E56" s="109"/>
      <c r="F56" s="153"/>
      <c r="G56" s="75">
        <f ca="1">IFERROR(NOW()-F56,"-")</f>
        <v>45984.000624884262</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45984.000624884262</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45984.000624884262</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45984.000624884262</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45984.000624884262</v>
      </c>
      <c r="H60" s="153"/>
      <c r="I60" s="151" t="str">
        <f>IFERROR(VLOOKUP(D60,DB!A:F,6,0),"")</f>
        <v/>
      </c>
      <c r="J60" s="151" t="str">
        <f>IFERROR(VLOOKUP(D60,DB!A:G,7,0),"")</f>
        <v/>
      </c>
      <c r="K60" s="154"/>
      <c r="L60" s="155" t="str">
        <f>IFERROR(VLOOKUP(D60,DB!A:I,9,0),"")</f>
        <v/>
      </c>
    </row>
    <row r="61" spans="1:12" ht="31.5" customHeight="1">
      <c r="A61" s="150"/>
      <c r="B61" s="151" t="str">
        <f>IFERROR(VLOOKUP(D61,DB!A:K,11,0),"")</f>
        <v/>
      </c>
      <c r="C61" s="152"/>
      <c r="D61" s="151"/>
      <c r="E61" s="109"/>
      <c r="F61" s="153"/>
      <c r="G61" s="75">
        <f ca="1">IFERROR(NOW()-F61,"-")</f>
        <v>45984.000624884262</v>
      </c>
      <c r="H61" s="153"/>
      <c r="I61" s="151" t="str">
        <f>IFERROR(VLOOKUP(D61,DB!A:F,6,0),"")</f>
        <v/>
      </c>
      <c r="J61" s="151" t="str">
        <f>IFERROR(VLOOKUP(D61,DB!A:G,7,0),"")</f>
        <v/>
      </c>
      <c r="K61" s="154"/>
      <c r="L61" s="155"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2025-11-22T21:02:51Z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